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410" windowHeight="8835" activeTab="0"/>
  </bookViews>
  <sheets>
    <sheet name="1-й год" sheetId="1" r:id="rId1"/>
  </sheets>
  <definedNames>
    <definedName name="_xlnm.Print_Titles" localSheetId="0">'1-й год'!$9:$9</definedName>
    <definedName name="_xlnm.Print_Area" localSheetId="0">'1-й год'!$A:$AD</definedName>
  </definedNames>
  <calcPr fullCalcOnLoad="1"/>
</workbook>
</file>

<file path=xl/sharedStrings.xml><?xml version="1.0" encoding="utf-8"?>
<sst xmlns="http://schemas.openxmlformats.org/spreadsheetml/2006/main" count="268" uniqueCount="53">
  <si>
    <t>Сумма</t>
  </si>
  <si>
    <t>Наименование</t>
  </si>
  <si>
    <t>Рз</t>
  </si>
  <si>
    <t>ПР</t>
  </si>
  <si>
    <t/>
  </si>
  <si>
    <t xml:space="preserve"> (тыс. руб.)</t>
  </si>
  <si>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</si>
  <si>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</si>
  <si>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</si>
  <si>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</si>
  <si>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</si>
  <si>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</si>
  <si>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</si>
  <si>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</si>
  <si>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</si>
  <si>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</si>
  <si>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</si>
  <si>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</si>
  <si>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</si>
  <si>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</si>
  <si>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</si>
  <si>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</si>
  <si>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</si>
  <si>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</si>
  <si>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</si>
  <si>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</si>
  <si>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</si>
  <si>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</si>
  <si>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</si>
  <si>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</si>
  <si>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</si>
  <si>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</si>
  <si>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</si>
  <si>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</si>
  <si>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</si>
  <si>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</si>
  <si>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</si>
  <si>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</si>
  <si>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Всего</t>
  </si>
  <si>
    <t>Мобилизационная и вневойсковая подготовка</t>
  </si>
  <si>
    <t>НАЦИОНАЛЬНАЯ ОБОРОНА</t>
  </si>
  <si>
    <t>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</si>
  <si>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</si>
  <si>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социальной политики</t>
  </si>
  <si>
    <t>Другие вопросы в области физической культуры и спорта</t>
  </si>
  <si>
    <t>Распределение бюджетных ассигнований по разделам и подразделам классификации расходов бюджетов на 2019-2021г.г.</t>
  </si>
  <si>
    <t>Реализация мероприятий за счет средств резервного фонда</t>
  </si>
  <si>
    <t>приложение 7</t>
  </si>
  <si>
    <t>Утверждено</t>
  </si>
  <si>
    <t xml:space="preserve">                         Решением совета депутатов</t>
  </si>
  <si>
    <t>№ 55  от 11.12.2018г.</t>
  </si>
  <si>
    <t>07</t>
  </si>
  <si>
    <t>Проведение выборов и референдумов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</si>
</sst>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53" applyFont="1" applyFill="1" applyAlignment="1">
      <alignment horizontal="right" vertical="center" wrapText="1"/>
      <protection/>
    </xf>
    <xf numFmtId="0" fontId="3" fillId="0" borderId="10" xfId="53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right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right" vertical="center"/>
      <protection/>
    </xf>
    <xf numFmtId="49" fontId="7" fillId="0" borderId="10" xfId="53" applyNumberFormat="1" applyFont="1" applyFill="1" applyBorder="1" applyAlignment="1">
      <alignment horizontal="justify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right" vertical="center" wrapText="1"/>
      <protection/>
    </xf>
    <xf numFmtId="49" fontId="6" fillId="0" borderId="10" xfId="53" applyNumberFormat="1" applyFont="1" applyFill="1" applyBorder="1" applyAlignment="1">
      <alignment horizontal="justify" vertical="center" wrapText="1"/>
      <protection/>
    </xf>
    <xf numFmtId="49" fontId="6" fillId="0" borderId="10" xfId="53" applyNumberFormat="1" applyFont="1" applyFill="1" applyBorder="1" applyAlignment="1">
      <alignment horizontal="right" vertical="center" wrapText="1"/>
      <protection/>
    </xf>
    <xf numFmtId="164" fontId="6" fillId="0" borderId="10" xfId="53" applyNumberFormat="1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center"/>
    </xf>
    <xf numFmtId="164" fontId="6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right" vertical="center" wrapText="1"/>
      <protection/>
    </xf>
    <xf numFmtId="165" fontId="6" fillId="0" borderId="10" xfId="53" applyNumberFormat="1" applyFont="1" applyFill="1" applyBorder="1" applyAlignment="1">
      <alignment horizontal="center" vertical="center"/>
      <protection/>
    </xf>
    <xf numFmtId="165" fontId="7" fillId="0" borderId="10" xfId="53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164" fontId="6" fillId="0" borderId="10" xfId="53" applyNumberFormat="1" applyFont="1" applyFill="1" applyBorder="1" applyAlignment="1">
      <alignment horizontal="center" vertical="center" wrapText="1"/>
      <protection/>
    </xf>
    <xf numFmtId="164" fontId="4" fillId="0" borderId="0" xfId="53" applyNumberFormat="1" applyFont="1" applyFill="1" applyAlignment="1">
      <alignment horizontal="center" vertical="center" wrapText="1"/>
      <protection/>
    </xf>
    <xf numFmtId="164" fontId="6" fillId="0" borderId="11" xfId="53" applyNumberFormat="1" applyFont="1" applyFill="1" applyBorder="1" applyAlignment="1">
      <alignment horizontal="center" vertical="center" wrapText="1"/>
      <protection/>
    </xf>
    <xf numFmtId="164" fontId="6" fillId="0" borderId="12" xfId="53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showGridLines="0" tabSelected="1" zoomScalePageLayoutView="0" workbookViewId="0" topLeftCell="A10">
      <selection activeCell="AG12" sqref="AG12"/>
    </sheetView>
  </sheetViews>
  <sheetFormatPr defaultColWidth="9.140625" defaultRowHeight="15"/>
  <cols>
    <col min="1" max="1" width="50.57421875" style="0" customWidth="1"/>
    <col min="2" max="2" width="16.7109375" style="0" hidden="1" customWidth="1"/>
    <col min="3" max="3" width="7.28125" style="0" customWidth="1"/>
    <col min="4" max="4" width="8.140625" style="0" customWidth="1"/>
    <col min="5" max="19" width="16.7109375" style="0" hidden="1" customWidth="1"/>
    <col min="20" max="22" width="12.7109375" style="0" hidden="1" customWidth="1"/>
    <col min="23" max="23" width="43.140625" style="0" hidden="1" customWidth="1"/>
    <col min="24" max="24" width="13.28125" style="0" customWidth="1"/>
    <col min="25" max="26" width="26.00390625" style="0" hidden="1" customWidth="1"/>
    <col min="27" max="27" width="43.140625" style="0" hidden="1" customWidth="1"/>
    <col min="28" max="29" width="13.421875" style="0" customWidth="1"/>
    <col min="30" max="30" width="9.00390625" style="0" customWidth="1"/>
  </cols>
  <sheetData>
    <row r="1" spans="3:31" ht="15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18"/>
      <c r="Z1" s="18"/>
      <c r="AA1" s="18"/>
      <c r="AB1" s="20" t="s">
        <v>48</v>
      </c>
      <c r="AC1" s="20"/>
      <c r="AD1" s="18"/>
      <c r="AE1" s="18"/>
    </row>
    <row r="2" spans="3:31" ht="15">
      <c r="C2" s="27" t="s">
        <v>49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3:31" ht="15">
      <c r="C3" s="20" t="s">
        <v>50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9"/>
      <c r="AE3" s="19"/>
    </row>
    <row r="4" spans="24:29" ht="15">
      <c r="X4" s="12"/>
      <c r="AB4" s="12"/>
      <c r="AC4" s="17" t="s">
        <v>47</v>
      </c>
    </row>
    <row r="5" spans="1:29" ht="42.75" customHeight="1">
      <c r="A5" s="24" t="s">
        <v>45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 t="s">
        <v>4</v>
      </c>
      <c r="W6" s="1"/>
      <c r="X6" s="14"/>
      <c r="Y6" s="1"/>
      <c r="Z6" s="1"/>
      <c r="AA6" s="1"/>
      <c r="AB6" s="14"/>
      <c r="AC6" s="14" t="s">
        <v>5</v>
      </c>
    </row>
    <row r="7" spans="1:29" ht="15" customHeight="1">
      <c r="A7" s="23" t="s">
        <v>1</v>
      </c>
      <c r="B7" s="21" t="s">
        <v>4</v>
      </c>
      <c r="C7" s="21" t="s">
        <v>2</v>
      </c>
      <c r="D7" s="21" t="s">
        <v>3</v>
      </c>
      <c r="E7" s="29" t="s">
        <v>4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21" t="s">
        <v>4</v>
      </c>
      <c r="U7" s="21" t="s">
        <v>4</v>
      </c>
      <c r="V7" s="21" t="s">
        <v>4</v>
      </c>
      <c r="W7" s="23" t="s">
        <v>1</v>
      </c>
      <c r="X7" s="23">
        <v>2019</v>
      </c>
      <c r="Y7" s="25" t="s">
        <v>0</v>
      </c>
      <c r="Z7" s="25" t="s">
        <v>0</v>
      </c>
      <c r="AA7" s="23" t="s">
        <v>1</v>
      </c>
      <c r="AB7" s="23">
        <v>2020</v>
      </c>
      <c r="AC7" s="23">
        <v>2021</v>
      </c>
    </row>
    <row r="8" spans="1:29" ht="15" customHeight="1">
      <c r="A8" s="23"/>
      <c r="B8" s="22"/>
      <c r="C8" s="22"/>
      <c r="D8" s="2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  <c r="T8" s="22"/>
      <c r="U8" s="22"/>
      <c r="V8" s="22"/>
      <c r="W8" s="23"/>
      <c r="X8" s="23"/>
      <c r="Y8" s="26"/>
      <c r="Z8" s="26"/>
      <c r="AA8" s="23"/>
      <c r="AB8" s="23"/>
      <c r="AC8" s="23"/>
    </row>
    <row r="9" spans="1:29" ht="1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5"/>
      <c r="W9" s="2"/>
      <c r="X9" s="2"/>
      <c r="Y9" s="2"/>
      <c r="Z9" s="2"/>
      <c r="AA9" s="2"/>
      <c r="AB9" s="2"/>
      <c r="AC9" s="2"/>
    </row>
    <row r="10" spans="1:29" ht="31.5">
      <c r="A10" s="9" t="s">
        <v>6</v>
      </c>
      <c r="B10" s="4" t="s">
        <v>4</v>
      </c>
      <c r="C10" s="4" t="s">
        <v>7</v>
      </c>
      <c r="D10" s="4" t="s">
        <v>8</v>
      </c>
      <c r="E10" s="4" t="s">
        <v>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 t="s">
        <v>4</v>
      </c>
      <c r="U10" s="4" t="s">
        <v>4</v>
      </c>
      <c r="V10" s="10" t="s">
        <v>4</v>
      </c>
      <c r="W10" s="9" t="s">
        <v>6</v>
      </c>
      <c r="X10" s="15">
        <f>X11+X12+X13+X15+X16+X14</f>
        <v>15450.2</v>
      </c>
      <c r="Y10" s="15">
        <v>223371.2</v>
      </c>
      <c r="Z10" s="15">
        <v>238086.7</v>
      </c>
      <c r="AA10" s="4" t="s">
        <v>6</v>
      </c>
      <c r="AB10" s="15">
        <f>AB11+AB12+AB13+AB15+AB16</f>
        <v>14684.8</v>
      </c>
      <c r="AC10" s="15">
        <f>AC11+AC12+AC13+AC15+AC16</f>
        <v>14684.8</v>
      </c>
    </row>
    <row r="11" spans="1:29" ht="57.75" customHeight="1">
      <c r="A11" s="6" t="s">
        <v>42</v>
      </c>
      <c r="B11" s="7" t="s">
        <v>4</v>
      </c>
      <c r="C11" s="7" t="s">
        <v>7</v>
      </c>
      <c r="D11" s="7" t="s">
        <v>9</v>
      </c>
      <c r="E11" s="7" t="s">
        <v>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 t="s">
        <v>4</v>
      </c>
      <c r="U11" s="7" t="s">
        <v>4</v>
      </c>
      <c r="V11" s="8" t="s">
        <v>4</v>
      </c>
      <c r="W11" s="6" t="s">
        <v>10</v>
      </c>
      <c r="X11" s="16">
        <v>1085</v>
      </c>
      <c r="Y11" s="16">
        <v>21526</v>
      </c>
      <c r="Z11" s="16">
        <v>22675.2</v>
      </c>
      <c r="AA11" s="7" t="s">
        <v>10</v>
      </c>
      <c r="AB11" s="16">
        <v>1085</v>
      </c>
      <c r="AC11" s="16">
        <v>1085</v>
      </c>
    </row>
    <row r="12" spans="1:29" ht="62.25" customHeight="1">
      <c r="A12" s="6" t="s">
        <v>10</v>
      </c>
      <c r="B12" s="7" t="s">
        <v>4</v>
      </c>
      <c r="C12" s="7" t="s">
        <v>7</v>
      </c>
      <c r="D12" s="7" t="s">
        <v>11</v>
      </c>
      <c r="E12" s="7" t="s">
        <v>4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 t="s">
        <v>4</v>
      </c>
      <c r="U12" s="7" t="s">
        <v>4</v>
      </c>
      <c r="V12" s="8" t="s">
        <v>4</v>
      </c>
      <c r="W12" s="6" t="s">
        <v>10</v>
      </c>
      <c r="X12" s="16">
        <v>1137.3</v>
      </c>
      <c r="Y12" s="16">
        <v>21526</v>
      </c>
      <c r="Z12" s="16">
        <v>22675.2</v>
      </c>
      <c r="AA12" s="7" t="s">
        <v>10</v>
      </c>
      <c r="AB12" s="16">
        <v>1137.3</v>
      </c>
      <c r="AC12" s="16">
        <v>1137.3</v>
      </c>
    </row>
    <row r="13" spans="1:29" ht="68.25" customHeight="1">
      <c r="A13" s="6" t="s">
        <v>12</v>
      </c>
      <c r="B13" s="7" t="s">
        <v>4</v>
      </c>
      <c r="C13" s="7" t="s">
        <v>7</v>
      </c>
      <c r="D13" s="7" t="s">
        <v>13</v>
      </c>
      <c r="E13" s="7" t="s">
        <v>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 t="s">
        <v>4</v>
      </c>
      <c r="U13" s="7" t="s">
        <v>4</v>
      </c>
      <c r="V13" s="8" t="s">
        <v>4</v>
      </c>
      <c r="W13" s="6" t="s">
        <v>12</v>
      </c>
      <c r="X13" s="16">
        <v>11944.4</v>
      </c>
      <c r="Y13" s="16">
        <v>84947.2</v>
      </c>
      <c r="Z13" s="16">
        <v>91501.9</v>
      </c>
      <c r="AA13" s="7" t="s">
        <v>12</v>
      </c>
      <c r="AB13" s="16">
        <v>11979</v>
      </c>
      <c r="AC13" s="16">
        <v>11979</v>
      </c>
    </row>
    <row r="14" spans="1:29" ht="27" customHeight="1">
      <c r="A14" s="6" t="s">
        <v>52</v>
      </c>
      <c r="B14" s="7" t="s">
        <v>4</v>
      </c>
      <c r="C14" s="7" t="s">
        <v>7</v>
      </c>
      <c r="D14" s="7" t="s">
        <v>51</v>
      </c>
      <c r="E14" s="7" t="s">
        <v>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 t="s">
        <v>4</v>
      </c>
      <c r="U14" s="7" t="s">
        <v>4</v>
      </c>
      <c r="V14" s="8" t="s">
        <v>4</v>
      </c>
      <c r="W14" s="6" t="s">
        <v>15</v>
      </c>
      <c r="X14" s="16">
        <v>800</v>
      </c>
      <c r="Y14" s="16">
        <v>95649.1</v>
      </c>
      <c r="Z14" s="16">
        <v>102609.9</v>
      </c>
      <c r="AA14" s="7" t="s">
        <v>15</v>
      </c>
      <c r="AB14" s="16">
        <v>0</v>
      </c>
      <c r="AC14" s="16">
        <v>0</v>
      </c>
    </row>
    <row r="15" spans="1:29" ht="30" customHeight="1">
      <c r="A15" s="6" t="s">
        <v>46</v>
      </c>
      <c r="B15" s="7" t="s">
        <v>4</v>
      </c>
      <c r="C15" s="7" t="s">
        <v>7</v>
      </c>
      <c r="D15" s="7" t="s">
        <v>14</v>
      </c>
      <c r="E15" s="7" t="s">
        <v>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 t="s">
        <v>4</v>
      </c>
      <c r="U15" s="7" t="s">
        <v>4</v>
      </c>
      <c r="V15" s="8" t="s">
        <v>4</v>
      </c>
      <c r="W15" s="6" t="s">
        <v>15</v>
      </c>
      <c r="X15" s="16">
        <v>100</v>
      </c>
      <c r="Y15" s="16">
        <v>95649.1</v>
      </c>
      <c r="Z15" s="16">
        <v>102609.9</v>
      </c>
      <c r="AA15" s="7" t="s">
        <v>15</v>
      </c>
      <c r="AB15" s="16">
        <v>100</v>
      </c>
      <c r="AC15" s="16">
        <v>100</v>
      </c>
    </row>
    <row r="16" spans="1:29" ht="20.25" customHeight="1">
      <c r="A16" s="6" t="s">
        <v>15</v>
      </c>
      <c r="B16" s="7" t="s">
        <v>4</v>
      </c>
      <c r="C16" s="7" t="s">
        <v>7</v>
      </c>
      <c r="D16" s="7" t="s">
        <v>16</v>
      </c>
      <c r="E16" s="7" t="s">
        <v>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 t="s">
        <v>4</v>
      </c>
      <c r="U16" s="7" t="s">
        <v>4</v>
      </c>
      <c r="V16" s="8" t="s">
        <v>4</v>
      </c>
      <c r="W16" s="6" t="s">
        <v>15</v>
      </c>
      <c r="X16" s="16">
        <v>383.5</v>
      </c>
      <c r="Y16" s="16">
        <v>95649.1</v>
      </c>
      <c r="Z16" s="16">
        <v>102609.9</v>
      </c>
      <c r="AA16" s="7" t="s">
        <v>15</v>
      </c>
      <c r="AB16" s="16">
        <v>383.5</v>
      </c>
      <c r="AC16" s="16">
        <v>383.5</v>
      </c>
    </row>
    <row r="17" spans="1:29" ht="30.75" customHeight="1">
      <c r="A17" s="9" t="s">
        <v>40</v>
      </c>
      <c r="B17" s="7"/>
      <c r="C17" s="4" t="s">
        <v>9</v>
      </c>
      <c r="D17" s="4" t="s">
        <v>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6"/>
      <c r="X17" s="15">
        <f>X18</f>
        <v>278.3</v>
      </c>
      <c r="Y17" s="16"/>
      <c r="Z17" s="16"/>
      <c r="AA17" s="7"/>
      <c r="AB17" s="15">
        <f>AB18</f>
        <v>281.4</v>
      </c>
      <c r="AC17" s="15">
        <f>AC18</f>
        <v>291.5</v>
      </c>
    </row>
    <row r="18" spans="1:29" ht="15.75">
      <c r="A18" s="6" t="s">
        <v>39</v>
      </c>
      <c r="B18" s="7"/>
      <c r="C18" s="7" t="s">
        <v>9</v>
      </c>
      <c r="D18" s="7" t="s">
        <v>11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  <c r="W18" s="6"/>
      <c r="X18" s="16">
        <v>278.3</v>
      </c>
      <c r="Y18" s="16"/>
      <c r="Z18" s="16"/>
      <c r="AA18" s="7"/>
      <c r="AB18" s="16">
        <v>281.4</v>
      </c>
      <c r="AC18" s="16">
        <v>291.5</v>
      </c>
    </row>
    <row r="19" spans="1:29" ht="36.75" customHeight="1">
      <c r="A19" s="9" t="s">
        <v>17</v>
      </c>
      <c r="B19" s="4" t="s">
        <v>4</v>
      </c>
      <c r="C19" s="4" t="s">
        <v>11</v>
      </c>
      <c r="D19" s="4" t="s">
        <v>8</v>
      </c>
      <c r="E19" s="4" t="s">
        <v>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 t="s">
        <v>4</v>
      </c>
      <c r="U19" s="4" t="s">
        <v>4</v>
      </c>
      <c r="V19" s="10" t="s">
        <v>4</v>
      </c>
      <c r="W19" s="9" t="s">
        <v>17</v>
      </c>
      <c r="X19" s="15">
        <f>SUM(X20:X21)</f>
        <v>356.3</v>
      </c>
      <c r="Y19" s="15">
        <v>280</v>
      </c>
      <c r="Z19" s="15">
        <v>280</v>
      </c>
      <c r="AA19" s="4" t="s">
        <v>17</v>
      </c>
      <c r="AB19" s="15">
        <f>SUM(AB20:AB21)</f>
        <v>200</v>
      </c>
      <c r="AC19" s="15">
        <f>SUM(AC20:AC21)</f>
        <v>250</v>
      </c>
    </row>
    <row r="20" spans="1:29" ht="49.5" customHeight="1">
      <c r="A20" s="6" t="s">
        <v>18</v>
      </c>
      <c r="B20" s="7" t="s">
        <v>4</v>
      </c>
      <c r="C20" s="7" t="s">
        <v>11</v>
      </c>
      <c r="D20" s="7" t="s">
        <v>19</v>
      </c>
      <c r="E20" s="7" t="s">
        <v>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 t="s">
        <v>4</v>
      </c>
      <c r="U20" s="7" t="s">
        <v>4</v>
      </c>
      <c r="V20" s="8" t="s">
        <v>4</v>
      </c>
      <c r="W20" s="6" t="s">
        <v>18</v>
      </c>
      <c r="X20" s="16">
        <v>250</v>
      </c>
      <c r="Y20" s="16">
        <v>280</v>
      </c>
      <c r="Z20" s="16">
        <v>280</v>
      </c>
      <c r="AA20" s="7" t="s">
        <v>18</v>
      </c>
      <c r="AB20" s="16">
        <v>100</v>
      </c>
      <c r="AC20" s="16">
        <v>150</v>
      </c>
    </row>
    <row r="21" spans="1:29" ht="21" customHeight="1">
      <c r="A21" s="6" t="s">
        <v>41</v>
      </c>
      <c r="B21" s="7"/>
      <c r="C21" s="7" t="s">
        <v>11</v>
      </c>
      <c r="D21" s="7" t="s">
        <v>19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6"/>
      <c r="X21" s="16">
        <v>106.3</v>
      </c>
      <c r="Y21" s="16"/>
      <c r="Z21" s="16"/>
      <c r="AA21" s="7"/>
      <c r="AB21" s="16">
        <v>100</v>
      </c>
      <c r="AC21" s="16">
        <v>100</v>
      </c>
    </row>
    <row r="22" spans="1:29" ht="24" customHeight="1">
      <c r="A22" s="9" t="s">
        <v>20</v>
      </c>
      <c r="B22" s="4" t="s">
        <v>4</v>
      </c>
      <c r="C22" s="4" t="s">
        <v>13</v>
      </c>
      <c r="D22" s="4" t="s">
        <v>8</v>
      </c>
      <c r="E22" s="4" t="s">
        <v>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 t="s">
        <v>4</v>
      </c>
      <c r="U22" s="4" t="s">
        <v>4</v>
      </c>
      <c r="V22" s="10" t="s">
        <v>4</v>
      </c>
      <c r="W22" s="9" t="s">
        <v>20</v>
      </c>
      <c r="X22" s="15">
        <f>SUM(X23:X24)</f>
        <v>3396.7</v>
      </c>
      <c r="Y22" s="15">
        <v>8887.4</v>
      </c>
      <c r="Z22" s="15">
        <v>8721.2</v>
      </c>
      <c r="AA22" s="4" t="s">
        <v>20</v>
      </c>
      <c r="AB22" s="15">
        <f>SUM(AB23:AB24)</f>
        <v>3096.6</v>
      </c>
      <c r="AC22" s="15">
        <f>SUM(AC23:AC24)</f>
        <v>3592.9</v>
      </c>
    </row>
    <row r="23" spans="1:29" ht="23.25" customHeight="1">
      <c r="A23" s="6" t="s">
        <v>22</v>
      </c>
      <c r="B23" s="7" t="s">
        <v>4</v>
      </c>
      <c r="C23" s="7" t="s">
        <v>13</v>
      </c>
      <c r="D23" s="7" t="s">
        <v>19</v>
      </c>
      <c r="E23" s="7" t="s">
        <v>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 t="s">
        <v>4</v>
      </c>
      <c r="U23" s="7" t="s">
        <v>4</v>
      </c>
      <c r="V23" s="8" t="s">
        <v>4</v>
      </c>
      <c r="W23" s="6" t="s">
        <v>22</v>
      </c>
      <c r="X23" s="16">
        <v>2896.7</v>
      </c>
      <c r="Y23" s="16">
        <v>2378.9</v>
      </c>
      <c r="Z23" s="16">
        <v>2402.7</v>
      </c>
      <c r="AA23" s="7" t="s">
        <v>22</v>
      </c>
      <c r="AB23" s="16">
        <v>2596.6</v>
      </c>
      <c r="AC23" s="16">
        <v>3092.9</v>
      </c>
    </row>
    <row r="24" spans="1:29" ht="29.25" customHeight="1">
      <c r="A24" s="6" t="s">
        <v>24</v>
      </c>
      <c r="B24" s="7" t="s">
        <v>4</v>
      </c>
      <c r="C24" s="7" t="s">
        <v>13</v>
      </c>
      <c r="D24" s="7" t="s">
        <v>25</v>
      </c>
      <c r="E24" s="7" t="s">
        <v>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 t="s">
        <v>4</v>
      </c>
      <c r="U24" s="7" t="s">
        <v>4</v>
      </c>
      <c r="V24" s="8" t="s">
        <v>4</v>
      </c>
      <c r="W24" s="6" t="s">
        <v>24</v>
      </c>
      <c r="X24" s="16">
        <v>500</v>
      </c>
      <c r="Y24" s="16">
        <v>1568.5</v>
      </c>
      <c r="Z24" s="16">
        <v>1618.5</v>
      </c>
      <c r="AA24" s="7" t="s">
        <v>24</v>
      </c>
      <c r="AB24" s="16">
        <v>500</v>
      </c>
      <c r="AC24" s="16">
        <v>500</v>
      </c>
    </row>
    <row r="25" spans="1:29" ht="31.5">
      <c r="A25" s="9" t="s">
        <v>26</v>
      </c>
      <c r="B25" s="4" t="s">
        <v>4</v>
      </c>
      <c r="C25" s="4" t="s">
        <v>21</v>
      </c>
      <c r="D25" s="4" t="s">
        <v>8</v>
      </c>
      <c r="E25" s="4" t="s">
        <v>4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 t="s">
        <v>4</v>
      </c>
      <c r="U25" s="4" t="s">
        <v>4</v>
      </c>
      <c r="V25" s="10" t="s">
        <v>4</v>
      </c>
      <c r="W25" s="9" t="s">
        <v>26</v>
      </c>
      <c r="X25" s="15">
        <f>SUM(X26:X28)</f>
        <v>14878.9</v>
      </c>
      <c r="Y25" s="15">
        <v>2357.5</v>
      </c>
      <c r="Z25" s="15">
        <v>2357.5</v>
      </c>
      <c r="AA25" s="4" t="s">
        <v>26</v>
      </c>
      <c r="AB25" s="15">
        <f>SUM(AB26:AB28)</f>
        <v>11327</v>
      </c>
      <c r="AC25" s="15">
        <f>SUM(AC26:AC28)</f>
        <v>11067</v>
      </c>
    </row>
    <row r="26" spans="1:29" ht="15.75">
      <c r="A26" s="6" t="s">
        <v>27</v>
      </c>
      <c r="B26" s="7" t="s">
        <v>4</v>
      </c>
      <c r="C26" s="7" t="s">
        <v>21</v>
      </c>
      <c r="D26" s="7" t="s">
        <v>7</v>
      </c>
      <c r="E26" s="7" t="s">
        <v>4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 t="s">
        <v>4</v>
      </c>
      <c r="U26" s="7" t="s">
        <v>4</v>
      </c>
      <c r="V26" s="8" t="s">
        <v>4</v>
      </c>
      <c r="W26" s="6" t="s">
        <v>27</v>
      </c>
      <c r="X26" s="16">
        <v>822</v>
      </c>
      <c r="Y26" s="16">
        <v>1.5</v>
      </c>
      <c r="Z26" s="16">
        <v>1.5</v>
      </c>
      <c r="AA26" s="7" t="s">
        <v>27</v>
      </c>
      <c r="AB26" s="16">
        <v>822</v>
      </c>
      <c r="AC26" s="16">
        <v>822</v>
      </c>
    </row>
    <row r="27" spans="1:29" ht="15.75">
      <c r="A27" s="6" t="s">
        <v>28</v>
      </c>
      <c r="B27" s="7" t="s">
        <v>4</v>
      </c>
      <c r="C27" s="7" t="s">
        <v>21</v>
      </c>
      <c r="D27" s="7" t="s">
        <v>9</v>
      </c>
      <c r="E27" s="7" t="s">
        <v>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 t="s">
        <v>4</v>
      </c>
      <c r="U27" s="7" t="s">
        <v>4</v>
      </c>
      <c r="V27" s="8" t="s">
        <v>4</v>
      </c>
      <c r="W27" s="6" t="s">
        <v>28</v>
      </c>
      <c r="X27" s="16">
        <v>542.1</v>
      </c>
      <c r="Y27" s="16">
        <v>500</v>
      </c>
      <c r="Z27" s="16">
        <v>500</v>
      </c>
      <c r="AA27" s="7" t="s">
        <v>28</v>
      </c>
      <c r="AB27" s="16">
        <v>2165</v>
      </c>
      <c r="AC27" s="16">
        <v>100</v>
      </c>
    </row>
    <row r="28" spans="1:29" ht="31.5">
      <c r="A28" s="6" t="s">
        <v>29</v>
      </c>
      <c r="B28" s="7" t="s">
        <v>4</v>
      </c>
      <c r="C28" s="7" t="s">
        <v>21</v>
      </c>
      <c r="D28" s="7" t="s">
        <v>11</v>
      </c>
      <c r="E28" s="7" t="s">
        <v>4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 t="s">
        <v>4</v>
      </c>
      <c r="U28" s="7" t="s">
        <v>4</v>
      </c>
      <c r="V28" s="8" t="s">
        <v>4</v>
      </c>
      <c r="W28" s="6" t="s">
        <v>29</v>
      </c>
      <c r="X28" s="16">
        <v>13514.8</v>
      </c>
      <c r="Y28" s="16">
        <v>1856</v>
      </c>
      <c r="Z28" s="16">
        <v>1856</v>
      </c>
      <c r="AA28" s="7" t="s">
        <v>29</v>
      </c>
      <c r="AB28" s="16">
        <v>8340</v>
      </c>
      <c r="AC28" s="16">
        <v>10145</v>
      </c>
    </row>
    <row r="29" spans="1:29" ht="33" customHeight="1">
      <c r="A29" s="9" t="s">
        <v>30</v>
      </c>
      <c r="B29" s="4" t="s">
        <v>4</v>
      </c>
      <c r="C29" s="4" t="s">
        <v>31</v>
      </c>
      <c r="D29" s="4" t="s">
        <v>8</v>
      </c>
      <c r="E29" s="4" t="s">
        <v>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4</v>
      </c>
      <c r="U29" s="4" t="s">
        <v>4</v>
      </c>
      <c r="V29" s="10" t="s">
        <v>4</v>
      </c>
      <c r="W29" s="9" t="s">
        <v>30</v>
      </c>
      <c r="X29" s="15">
        <f>X30</f>
        <v>8740.1</v>
      </c>
      <c r="Y29" s="15">
        <v>66231.4</v>
      </c>
      <c r="Z29" s="15">
        <v>70512.3</v>
      </c>
      <c r="AA29" s="4" t="s">
        <v>30</v>
      </c>
      <c r="AB29" s="15">
        <f>AB30</f>
        <v>8336.5</v>
      </c>
      <c r="AC29" s="15">
        <f>AC30</f>
        <v>8536.5</v>
      </c>
    </row>
    <row r="30" spans="1:29" ht="17.25" customHeight="1">
      <c r="A30" s="6" t="s">
        <v>32</v>
      </c>
      <c r="B30" s="7" t="s">
        <v>4</v>
      </c>
      <c r="C30" s="7" t="s">
        <v>31</v>
      </c>
      <c r="D30" s="7" t="s">
        <v>7</v>
      </c>
      <c r="E30" s="7" t="s">
        <v>4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 t="s">
        <v>4</v>
      </c>
      <c r="U30" s="7" t="s">
        <v>4</v>
      </c>
      <c r="V30" s="8" t="s">
        <v>4</v>
      </c>
      <c r="W30" s="6" t="s">
        <v>32</v>
      </c>
      <c r="X30" s="16">
        <v>8740.1</v>
      </c>
      <c r="Y30" s="16">
        <v>66231.4</v>
      </c>
      <c r="Z30" s="16">
        <v>70512.3</v>
      </c>
      <c r="AA30" s="7" t="s">
        <v>32</v>
      </c>
      <c r="AB30" s="16">
        <v>8336.5</v>
      </c>
      <c r="AC30" s="16">
        <v>8536.5</v>
      </c>
    </row>
    <row r="31" spans="1:29" ht="27" customHeight="1">
      <c r="A31" s="9" t="s">
        <v>33</v>
      </c>
      <c r="B31" s="4" t="s">
        <v>4</v>
      </c>
      <c r="C31" s="4" t="s">
        <v>23</v>
      </c>
      <c r="D31" s="4" t="s">
        <v>8</v>
      </c>
      <c r="E31" s="4" t="s">
        <v>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4</v>
      </c>
      <c r="U31" s="4" t="s">
        <v>4</v>
      </c>
      <c r="V31" s="10" t="s">
        <v>4</v>
      </c>
      <c r="W31" s="9" t="s">
        <v>33</v>
      </c>
      <c r="X31" s="15">
        <f>SUM(X32:X33)</f>
        <v>1343.5</v>
      </c>
      <c r="Y31" s="15">
        <v>124590.7</v>
      </c>
      <c r="Z31" s="15">
        <v>135918.4</v>
      </c>
      <c r="AA31" s="4" t="s">
        <v>33</v>
      </c>
      <c r="AB31" s="15">
        <f>SUM(AB32:AB33)</f>
        <v>1300</v>
      </c>
      <c r="AC31" s="15">
        <f>SUM(AC32:AC33)</f>
        <v>1300</v>
      </c>
    </row>
    <row r="32" spans="1:29" ht="15.75">
      <c r="A32" s="6" t="s">
        <v>34</v>
      </c>
      <c r="B32" s="7" t="s">
        <v>4</v>
      </c>
      <c r="C32" s="7" t="s">
        <v>23</v>
      </c>
      <c r="D32" s="7" t="s">
        <v>7</v>
      </c>
      <c r="E32" s="7" t="s">
        <v>4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 t="s">
        <v>4</v>
      </c>
      <c r="U32" s="7" t="s">
        <v>4</v>
      </c>
      <c r="V32" s="8" t="s">
        <v>4</v>
      </c>
      <c r="W32" s="6" t="s">
        <v>34</v>
      </c>
      <c r="X32" s="16">
        <v>1100</v>
      </c>
      <c r="Y32" s="16">
        <v>18480</v>
      </c>
      <c r="Z32" s="16">
        <v>18480</v>
      </c>
      <c r="AA32" s="7" t="s">
        <v>34</v>
      </c>
      <c r="AB32" s="16">
        <v>1100</v>
      </c>
      <c r="AC32" s="16">
        <v>1100</v>
      </c>
    </row>
    <row r="33" spans="1:29" ht="15.75">
      <c r="A33" s="6" t="s">
        <v>43</v>
      </c>
      <c r="B33" s="7" t="s">
        <v>4</v>
      </c>
      <c r="C33" s="7" t="s">
        <v>23</v>
      </c>
      <c r="D33" s="7" t="s">
        <v>11</v>
      </c>
      <c r="E33" s="7" t="s">
        <v>4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 t="s">
        <v>4</v>
      </c>
      <c r="U33" s="7" t="s">
        <v>4</v>
      </c>
      <c r="V33" s="8" t="s">
        <v>4</v>
      </c>
      <c r="W33" s="6" t="s">
        <v>35</v>
      </c>
      <c r="X33" s="16">
        <v>243.5</v>
      </c>
      <c r="Y33" s="16">
        <v>44503.2</v>
      </c>
      <c r="Z33" s="16">
        <v>46885.3</v>
      </c>
      <c r="AA33" s="7" t="s">
        <v>35</v>
      </c>
      <c r="AB33" s="16">
        <v>200</v>
      </c>
      <c r="AC33" s="16">
        <v>200</v>
      </c>
    </row>
    <row r="34" spans="1:29" ht="31.5" customHeight="1">
      <c r="A34" s="9" t="s">
        <v>36</v>
      </c>
      <c r="B34" s="4" t="s">
        <v>4</v>
      </c>
      <c r="C34" s="4" t="s">
        <v>14</v>
      </c>
      <c r="D34" s="4" t="s">
        <v>8</v>
      </c>
      <c r="E34" s="4" t="s">
        <v>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4</v>
      </c>
      <c r="U34" s="4" t="s">
        <v>4</v>
      </c>
      <c r="V34" s="10" t="s">
        <v>4</v>
      </c>
      <c r="W34" s="9" t="s">
        <v>36</v>
      </c>
      <c r="X34" s="15">
        <f>X35</f>
        <v>840</v>
      </c>
      <c r="Y34" s="15">
        <v>2100</v>
      </c>
      <c r="Z34" s="15">
        <v>2200</v>
      </c>
      <c r="AA34" s="4" t="s">
        <v>36</v>
      </c>
      <c r="AB34" s="15">
        <f>AB35</f>
        <v>840</v>
      </c>
      <c r="AC34" s="15">
        <f>AC35</f>
        <v>840</v>
      </c>
    </row>
    <row r="35" spans="1:29" ht="31.5">
      <c r="A35" s="6" t="s">
        <v>44</v>
      </c>
      <c r="B35" s="7" t="s">
        <v>4</v>
      </c>
      <c r="C35" s="7" t="s">
        <v>14</v>
      </c>
      <c r="D35" s="7" t="s">
        <v>21</v>
      </c>
      <c r="E35" s="7" t="s">
        <v>4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 t="s">
        <v>4</v>
      </c>
      <c r="U35" s="7" t="s">
        <v>4</v>
      </c>
      <c r="V35" s="8" t="s">
        <v>4</v>
      </c>
      <c r="W35" s="6" t="s">
        <v>37</v>
      </c>
      <c r="X35" s="16">
        <v>840</v>
      </c>
      <c r="Y35" s="16">
        <v>130</v>
      </c>
      <c r="Z35" s="16">
        <v>140</v>
      </c>
      <c r="AA35" s="7" t="s">
        <v>37</v>
      </c>
      <c r="AB35" s="16">
        <v>840</v>
      </c>
      <c r="AC35" s="16">
        <v>840</v>
      </c>
    </row>
    <row r="36" spans="1:29" ht="30" customHeight="1">
      <c r="A36" s="11" t="s">
        <v>38</v>
      </c>
      <c r="B36" s="4" t="s">
        <v>4</v>
      </c>
      <c r="C36" s="4" t="s">
        <v>4</v>
      </c>
      <c r="D36" s="4" t="s">
        <v>4</v>
      </c>
      <c r="E36" s="4" t="s">
        <v>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4</v>
      </c>
      <c r="U36" s="4" t="s">
        <v>4</v>
      </c>
      <c r="V36" s="10" t="s">
        <v>4</v>
      </c>
      <c r="W36" s="11" t="s">
        <v>38</v>
      </c>
      <c r="X36" s="15">
        <f>X10+X17+X19+X22+X25+X29+X31+X34</f>
        <v>45284</v>
      </c>
      <c r="Y36" s="15">
        <v>1624731.3</v>
      </c>
      <c r="Z36" s="15">
        <v>1736707.2</v>
      </c>
      <c r="AA36" s="13" t="s">
        <v>38</v>
      </c>
      <c r="AB36" s="15">
        <f>AB10+AB17+AB19+AB22+AB25+AB29+AB31+AB34</f>
        <v>40066.3</v>
      </c>
      <c r="AC36" s="15">
        <f>AC10+AC17+AC19+AC22+AC25+AC29+AC31+AC34</f>
        <v>40562.7</v>
      </c>
    </row>
  </sheetData>
  <sheetProtection/>
  <mergeCells count="20">
    <mergeCell ref="U7:U8"/>
    <mergeCell ref="C3:AC3"/>
    <mergeCell ref="AA7:AA8"/>
    <mergeCell ref="Y7:Y8"/>
    <mergeCell ref="C2:AE2"/>
    <mergeCell ref="C1:X1"/>
    <mergeCell ref="C7:C8"/>
    <mergeCell ref="D7:D8"/>
    <mergeCell ref="E7:S8"/>
    <mergeCell ref="T7:T8"/>
    <mergeCell ref="AB1:AC1"/>
    <mergeCell ref="B7:B8"/>
    <mergeCell ref="AB7:AB8"/>
    <mergeCell ref="AC7:AC8"/>
    <mergeCell ref="A5:AC5"/>
    <mergeCell ref="V7:V8"/>
    <mergeCell ref="Z7:Z8"/>
    <mergeCell ref="A7:A8"/>
    <mergeCell ref="W7:W8"/>
    <mergeCell ref="X7:X8"/>
  </mergeCells>
  <printOptions/>
  <pageMargins left="0.5905511811023623" right="0.3937007874015748" top="0.1968503937007874" bottom="0.1968503937007874" header="0" footer="0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Admin</cp:lastModifiedBy>
  <cp:lastPrinted>2017-11-21T07:57:03Z</cp:lastPrinted>
  <dcterms:created xsi:type="dcterms:W3CDTF">2013-05-31T10:21:32Z</dcterms:created>
  <dcterms:modified xsi:type="dcterms:W3CDTF">2018-12-14T08:11:38Z</dcterms:modified>
  <cp:category/>
  <cp:version/>
  <cp:contentType/>
  <cp:contentStatus/>
</cp:coreProperties>
</file>