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  <sheet name="2016-2017" sheetId="2" r:id="rId2"/>
  </sheets>
  <definedNames/>
  <calcPr fullCalcOnLoad="1" refMode="R1C1"/>
</workbook>
</file>

<file path=xl/sharedStrings.xml><?xml version="1.0" encoding="utf-8"?>
<sst xmlns="http://schemas.openxmlformats.org/spreadsheetml/2006/main" count="421" uniqueCount="59">
  <si>
    <t>Утверждено Решением Совета депутатов</t>
  </si>
  <si>
    <t>(Приложение №2)</t>
  </si>
  <si>
    <t>Код бюджетной классификации</t>
  </si>
  <si>
    <t>Источники доходов</t>
  </si>
  <si>
    <t>Сумма (тысяч рублей)</t>
  </si>
  <si>
    <t>2 00 00000 00 0000 000</t>
  </si>
  <si>
    <t xml:space="preserve">2 02 00000 00 0000 000 </t>
  </si>
  <si>
    <t xml:space="preserve">2 02 01000 00 0000 151 </t>
  </si>
  <si>
    <t>2 02 01 001 10 0000 151</t>
  </si>
  <si>
    <t>2 02 03000 00 0000 151</t>
  </si>
  <si>
    <t xml:space="preserve">2 02 03015 10 0000 151 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</si>
  <si>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</si>
  <si>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</si>
  <si>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</si>
  <si>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бюджетам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</si>
  <si>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</si>
  <si>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 xml:space="preserve">Субвенции бюджетам поселений  на осуществление первичного воинского учёта на территориях, где отсутствуют военные комиссариаты </t>
  </si>
  <si>
    <t>БЕЗВОЗМЕЗДНЫЕ ПОСТУПЛЕНИЯ в 2013 году.</t>
  </si>
  <si>
    <t xml:space="preserve">2 07 00000 00 0000 180 </t>
  </si>
  <si>
    <t>Прочие безвозмездные поступления</t>
  </si>
  <si>
    <t>2 07 05000 10 0000 180</t>
  </si>
  <si>
    <t>Прочие безвозмездные поступления в бюджеты поселений</t>
  </si>
  <si>
    <t xml:space="preserve">МО Кипенское СП от 18 декабря 2012 г. №25       </t>
  </si>
  <si>
    <t>2 07 05030 10 0000 180</t>
  </si>
  <si>
    <t xml:space="preserve">МО Кипенское СП от 19 февраля 2013 г. № 4      </t>
  </si>
  <si>
    <t>2 02 04000 00 0000 151</t>
  </si>
  <si>
    <t xml:space="preserve">2 02 04012 10 0000 151 </t>
  </si>
  <si>
    <t>Межбюджетные трансферты ,передаваемые бюджетам поселений для компенсации дополнительных расходов, возникших в результате решений , принятых органами власти другого уровня</t>
  </si>
  <si>
    <t>Иные межбюджетные трансферты</t>
  </si>
  <si>
    <t xml:space="preserve">МО Кипенское СП от 30 мая 2013 г. № 18     </t>
  </si>
  <si>
    <t xml:space="preserve">МО Кипенское СП от 18 июня 2013 г. № 23    </t>
  </si>
  <si>
    <t xml:space="preserve">МО Кипенское СП от 23 июля 2013 г. № 26    </t>
  </si>
  <si>
    <t xml:space="preserve">2 02 02000 00 0000 151 </t>
  </si>
  <si>
    <t>Субсидии бюджетам субъектов Российской Федерации и муниципальных образований (межбюджетные субсидии)</t>
  </si>
  <si>
    <t>2 02 01001 10 0000 151</t>
  </si>
  <si>
    <t>2 02 02999 00 0000 151</t>
  </si>
  <si>
    <t>2 02 02999 10 0000 151</t>
  </si>
  <si>
    <t>Прочие субсидии</t>
  </si>
  <si>
    <t>Прочие субсидии бюджетам поселений</t>
  </si>
  <si>
    <t xml:space="preserve">2 02 03024 10 0000 151 </t>
  </si>
  <si>
    <t>Субвенции бюджетам поселений на выполнение передаваемых полномочий субъектов Российской Федерации</t>
  </si>
  <si>
    <t xml:space="preserve">МО Кипенское СП от 05 сентября 2013 г. №34    </t>
  </si>
  <si>
    <t>БЕЗВОЗМЕЗДНЫЕ ПОСТУПЛЕНИЯ в 2015 году.</t>
  </si>
  <si>
    <t>2 02 02089 10 0000 151</t>
  </si>
  <si>
    <t>Субсидии бюджета поселений на обеспечение мероприятий по ккапитальному ремонту многоквартирных домов и переселению граждан из аварийного жилищного фонда за счет средств бюджетов</t>
  </si>
  <si>
    <t>Источник доходов</t>
  </si>
  <si>
    <t>(Приложение №3)</t>
  </si>
  <si>
    <t>(Приложение № 4)</t>
  </si>
  <si>
    <t>2017г.</t>
  </si>
  <si>
    <t>2016г</t>
  </si>
  <si>
    <t xml:space="preserve">                                           на плановый период 2016 и 2017 годов</t>
  </si>
  <si>
    <t xml:space="preserve">       БЕЗВОЗМЕЗДНЫЕ ПОСТУПЛЕНИЯ</t>
  </si>
  <si>
    <t xml:space="preserve">МО Кипенское СП от 01.04.2015 г. №   </t>
  </si>
  <si>
    <t xml:space="preserve">2 02 04999 10 0000 151 </t>
  </si>
  <si>
    <t>Прочие безвозмездные трансферты, передаваемые бюджетам сельским поселений</t>
  </si>
  <si>
    <t>2 02 02088 10 0000 151</t>
  </si>
  <si>
    <t>Субсидии бюджетам поселений на обеспечение мероприятий по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</si>
  <si>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и переселению граждан из аварийного жилищного фонда за счет средств бюджетов</t>
  </si>
  <si>
    <t>МО Кипенское СП от  17.12.2015 г. №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</si>
</sst>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i/>
      <sz val="10"/>
      <color indexed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Cyr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7" borderId="1" applyNumberFormat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0" fontId="2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19" fillId="21" borderId="7" applyNumberFormat="0" applyAlignment="0" applyProtection="0"/>
    <xf numFmtId="0" fontId="8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27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2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wrapText="1"/>
    </xf>
    <xf numFmtId="180" fontId="2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wrapText="1"/>
    </xf>
    <xf numFmtId="180" fontId="3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180" fontId="0" fillId="0" borderId="10" xfId="0" applyNumberFormat="1" applyBorder="1" applyAlignment="1">
      <alignment horizontal="center" wrapText="1"/>
    </xf>
    <xf numFmtId="0" fontId="0" fillId="0" borderId="10" xfId="0" applyFont="1" applyBorder="1" applyAlignment="1">
      <alignment wrapText="1"/>
    </xf>
    <xf numFmtId="180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10" xfId="0" applyFont="1" applyFill="1" applyBorder="1" applyAlignment="1">
      <alignment wrapText="1"/>
    </xf>
    <xf numFmtId="0" fontId="2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3" fillId="0" borderId="0" xfId="0" applyFont="1" applyAlignment="1">
      <alignment/>
    </xf>
    <xf numFmtId="0" fontId="4" fillId="0" borderId="10" xfId="0" applyFont="1" applyBorder="1" applyAlignment="1">
      <alignment wrapText="1"/>
    </xf>
    <xf numFmtId="180" fontId="4" fillId="0" borderId="10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180" fontId="2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0" fillId="0" borderId="11" xfId="0" applyBorder="1" applyAlignment="1">
      <alignment wrapText="1"/>
    </xf>
    <xf numFmtId="0" fontId="5" fillId="0" borderId="11" xfId="0" applyFont="1" applyBorder="1" applyAlignment="1">
      <alignment wrapText="1"/>
    </xf>
    <xf numFmtId="0" fontId="6" fillId="0" borderId="11" xfId="0" applyFont="1" applyBorder="1" applyAlignment="1">
      <alignment wrapText="1"/>
    </xf>
    <xf numFmtId="0" fontId="7" fillId="0" borderId="11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0" fillId="0" borderId="12" xfId="0" applyBorder="1" applyAlignment="1">
      <alignment horizontal="center"/>
    </xf>
    <xf numFmtId="180" fontId="2" fillId="0" borderId="12" xfId="0" applyNumberFormat="1" applyFont="1" applyBorder="1" applyAlignment="1">
      <alignment horizontal="center" wrapText="1"/>
    </xf>
    <xf numFmtId="180" fontId="3" fillId="0" borderId="12" xfId="0" applyNumberFormat="1" applyFont="1" applyBorder="1" applyAlignment="1">
      <alignment horizontal="center" wrapText="1"/>
    </xf>
    <xf numFmtId="180" fontId="0" fillId="0" borderId="12" xfId="0" applyNumberFormat="1" applyBorder="1" applyAlignment="1">
      <alignment horizontal="center" wrapText="1"/>
    </xf>
    <xf numFmtId="180" fontId="5" fillId="0" borderId="12" xfId="0" applyNumberFormat="1" applyFont="1" applyBorder="1" applyAlignment="1">
      <alignment horizontal="center" wrapText="1"/>
    </xf>
    <xf numFmtId="180" fontId="6" fillId="0" borderId="12" xfId="0" applyNumberFormat="1" applyFont="1" applyBorder="1" applyAlignment="1">
      <alignment horizontal="center" wrapText="1"/>
    </xf>
    <xf numFmtId="180" fontId="7" fillId="0" borderId="12" xfId="0" applyNumberFormat="1" applyFont="1" applyBorder="1" applyAlignment="1">
      <alignment horizontal="center" wrapText="1"/>
    </xf>
    <xf numFmtId="180" fontId="0" fillId="0" borderId="12" xfId="0" applyNumberFormat="1" applyFont="1" applyBorder="1" applyAlignment="1">
      <alignment horizontal="center" wrapText="1"/>
    </xf>
    <xf numFmtId="180" fontId="2" fillId="0" borderId="12" xfId="0" applyNumberFormat="1" applyFont="1" applyBorder="1" applyAlignment="1">
      <alignment horizontal="center"/>
    </xf>
    <xf numFmtId="180" fontId="0" fillId="0" borderId="13" xfId="0" applyNumberFormat="1" applyFont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6"/>
  <sheetViews>
    <sheetView tabSelected="1" zoomScalePageLayoutView="0" workbookViewId="0" topLeftCell="A121">
      <selection activeCell="A121" sqref="A121:A122"/>
    </sheetView>
  </sheetViews>
  <sheetFormatPr defaultColWidth="9.140625" defaultRowHeight="12.75"/>
  <cols>
    <col min="1" max="1" width="31.8515625" style="0" customWidth="1"/>
    <col min="2" max="2" width="42.421875" style="0" customWidth="1"/>
    <col min="3" max="3" width="21.8515625" style="0" customWidth="1"/>
  </cols>
  <sheetData>
    <row r="1" spans="2:3" ht="12.75" hidden="1">
      <c r="B1" s="50" t="s">
        <v>0</v>
      </c>
      <c r="C1" s="51"/>
    </row>
    <row r="2" spans="2:3" ht="12.75" hidden="1">
      <c r="B2" s="50" t="s">
        <v>22</v>
      </c>
      <c r="C2" s="51"/>
    </row>
    <row r="3" ht="12.75" hidden="1">
      <c r="C3" s="2" t="s">
        <v>1</v>
      </c>
    </row>
    <row r="4" ht="12.75" hidden="1"/>
    <row r="5" ht="12.75" hidden="1">
      <c r="B5" s="1" t="s">
        <v>17</v>
      </c>
    </row>
    <row r="6" ht="12.75" hidden="1"/>
    <row r="7" spans="1:3" ht="12.75" hidden="1">
      <c r="A7" s="3" t="s">
        <v>2</v>
      </c>
      <c r="B7" s="3" t="s">
        <v>3</v>
      </c>
      <c r="C7" s="3" t="s">
        <v>4</v>
      </c>
    </row>
    <row r="8" spans="1:3" ht="12.75" hidden="1">
      <c r="A8" s="4">
        <v>1</v>
      </c>
      <c r="B8" s="4">
        <v>2</v>
      </c>
      <c r="C8" s="4">
        <v>3</v>
      </c>
    </row>
    <row r="9" spans="1:3" ht="12.75" hidden="1">
      <c r="A9" s="5" t="s">
        <v>5</v>
      </c>
      <c r="B9" s="5" t="s">
        <v>11</v>
      </c>
      <c r="C9" s="6">
        <f>SUM(C10,C15)</f>
        <v>4346.3</v>
      </c>
    </row>
    <row r="10" spans="1:3" ht="38.25" hidden="1">
      <c r="A10" s="7" t="s">
        <v>6</v>
      </c>
      <c r="B10" s="7" t="s">
        <v>12</v>
      </c>
      <c r="C10" s="8">
        <f>SUM(C11,C13)</f>
        <v>4246.3</v>
      </c>
    </row>
    <row r="11" spans="1:3" ht="38.25" hidden="1">
      <c r="A11" s="7" t="s">
        <v>7</v>
      </c>
      <c r="B11" s="7" t="s">
        <v>13</v>
      </c>
      <c r="C11" s="8">
        <f>SUM(C12)</f>
        <v>3950.4</v>
      </c>
    </row>
    <row r="12" spans="1:3" ht="25.5" hidden="1">
      <c r="A12" s="9" t="s">
        <v>8</v>
      </c>
      <c r="B12" s="9" t="s">
        <v>14</v>
      </c>
      <c r="C12" s="10">
        <v>3950.4</v>
      </c>
    </row>
    <row r="13" spans="1:3" ht="38.25" hidden="1">
      <c r="A13" s="7" t="s">
        <v>9</v>
      </c>
      <c r="B13" s="7" t="s">
        <v>15</v>
      </c>
      <c r="C13" s="8">
        <f>SUM(C14)</f>
        <v>295.9</v>
      </c>
    </row>
    <row r="14" spans="1:3" ht="51" hidden="1">
      <c r="A14" s="11" t="s">
        <v>10</v>
      </c>
      <c r="B14" s="11" t="s">
        <v>16</v>
      </c>
      <c r="C14" s="12">
        <v>295.9</v>
      </c>
    </row>
    <row r="15" spans="1:3" ht="12.75" hidden="1">
      <c r="A15" s="14" t="s">
        <v>18</v>
      </c>
      <c r="B15" s="14" t="s">
        <v>19</v>
      </c>
      <c r="C15" s="15">
        <f>SUM(C16)</f>
        <v>100</v>
      </c>
    </row>
    <row r="16" spans="1:3" s="13" customFormat="1" ht="25.5" hidden="1">
      <c r="A16" s="16" t="s">
        <v>20</v>
      </c>
      <c r="B16" s="11" t="s">
        <v>21</v>
      </c>
      <c r="C16" s="17">
        <v>100</v>
      </c>
    </row>
    <row r="17" ht="12.75" hidden="1"/>
    <row r="18" ht="12.75" hidden="1"/>
    <row r="19" spans="2:3" ht="12.75" hidden="1">
      <c r="B19" s="50" t="s">
        <v>0</v>
      </c>
      <c r="C19" s="51"/>
    </row>
    <row r="20" spans="2:3" ht="12.75" hidden="1">
      <c r="B20" s="50" t="s">
        <v>24</v>
      </c>
      <c r="C20" s="51"/>
    </row>
    <row r="21" ht="12.75" hidden="1">
      <c r="C21" s="2" t="s">
        <v>1</v>
      </c>
    </row>
    <row r="22" ht="12.75" hidden="1"/>
    <row r="23" ht="12.75" hidden="1">
      <c r="B23" s="1" t="s">
        <v>17</v>
      </c>
    </row>
    <row r="24" ht="12.75" hidden="1"/>
    <row r="25" spans="1:3" ht="12.75" hidden="1">
      <c r="A25" s="3" t="s">
        <v>2</v>
      </c>
      <c r="B25" s="3" t="s">
        <v>3</v>
      </c>
      <c r="C25" s="3" t="s">
        <v>4</v>
      </c>
    </row>
    <row r="26" spans="1:3" ht="12.75" hidden="1">
      <c r="A26" s="4">
        <v>1</v>
      </c>
      <c r="B26" s="4">
        <v>2</v>
      </c>
      <c r="C26" s="4">
        <v>3</v>
      </c>
    </row>
    <row r="27" spans="1:3" ht="12.75" hidden="1">
      <c r="A27" s="5" t="s">
        <v>5</v>
      </c>
      <c r="B27" s="5" t="s">
        <v>11</v>
      </c>
      <c r="C27" s="6">
        <f>SUM(C28,C33)</f>
        <v>4346.3</v>
      </c>
    </row>
    <row r="28" spans="1:3" ht="38.25" hidden="1">
      <c r="A28" s="7" t="s">
        <v>6</v>
      </c>
      <c r="B28" s="7" t="s">
        <v>12</v>
      </c>
      <c r="C28" s="8">
        <f>SUM(C29,C31)</f>
        <v>4246.3</v>
      </c>
    </row>
    <row r="29" spans="1:3" ht="38.25" hidden="1">
      <c r="A29" s="7" t="s">
        <v>7</v>
      </c>
      <c r="B29" s="7" t="s">
        <v>13</v>
      </c>
      <c r="C29" s="8">
        <f>SUM(C30)</f>
        <v>3950.4</v>
      </c>
    </row>
    <row r="30" spans="1:3" ht="25.5" hidden="1">
      <c r="A30" s="9" t="s">
        <v>8</v>
      </c>
      <c r="B30" s="9" t="s">
        <v>14</v>
      </c>
      <c r="C30" s="10">
        <v>3950.4</v>
      </c>
    </row>
    <row r="31" spans="1:3" ht="38.25" hidden="1">
      <c r="A31" s="7" t="s">
        <v>9</v>
      </c>
      <c r="B31" s="7" t="s">
        <v>15</v>
      </c>
      <c r="C31" s="8">
        <f>SUM(C32)</f>
        <v>295.9</v>
      </c>
    </row>
    <row r="32" spans="1:3" ht="51" hidden="1">
      <c r="A32" s="11" t="s">
        <v>10</v>
      </c>
      <c r="B32" s="11" t="s">
        <v>16</v>
      </c>
      <c r="C32" s="12">
        <v>295.9</v>
      </c>
    </row>
    <row r="33" spans="1:3" ht="12.75" hidden="1">
      <c r="A33" s="14" t="s">
        <v>18</v>
      </c>
      <c r="B33" s="14" t="s">
        <v>19</v>
      </c>
      <c r="C33" s="15">
        <f>SUM(C34)</f>
        <v>100</v>
      </c>
    </row>
    <row r="34" spans="1:3" ht="25.5" hidden="1">
      <c r="A34" s="16" t="s">
        <v>23</v>
      </c>
      <c r="B34" s="11" t="s">
        <v>21</v>
      </c>
      <c r="C34" s="17">
        <v>100</v>
      </c>
    </row>
    <row r="35" ht="12.75" hidden="1"/>
    <row r="36" ht="12.75" hidden="1"/>
    <row r="37" spans="2:3" ht="12.75" hidden="1">
      <c r="B37" s="50" t="s">
        <v>0</v>
      </c>
      <c r="C37" s="51"/>
    </row>
    <row r="38" spans="2:3" ht="12.75" hidden="1">
      <c r="B38" s="50" t="s">
        <v>29</v>
      </c>
      <c r="C38" s="51"/>
    </row>
    <row r="39" ht="12.75" hidden="1">
      <c r="C39" s="2" t="s">
        <v>1</v>
      </c>
    </row>
    <row r="40" ht="12.75" hidden="1"/>
    <row r="41" ht="12.75" hidden="1">
      <c r="B41" s="1" t="s">
        <v>17</v>
      </c>
    </row>
    <row r="42" ht="12.75" hidden="1"/>
    <row r="43" spans="1:3" ht="12.75" hidden="1">
      <c r="A43" s="3" t="s">
        <v>2</v>
      </c>
      <c r="B43" s="3" t="s">
        <v>3</v>
      </c>
      <c r="C43" s="3" t="s">
        <v>4</v>
      </c>
    </row>
    <row r="44" spans="1:3" ht="12.75" hidden="1">
      <c r="A44" s="4">
        <v>1</v>
      </c>
      <c r="B44" s="4">
        <v>2</v>
      </c>
      <c r="C44" s="4">
        <v>3</v>
      </c>
    </row>
    <row r="45" spans="1:3" ht="12.75" hidden="1">
      <c r="A45" s="5" t="s">
        <v>5</v>
      </c>
      <c r="B45" s="5" t="s">
        <v>11</v>
      </c>
      <c r="C45" s="6">
        <f>SUM(C46,C53)</f>
        <v>5896.3</v>
      </c>
    </row>
    <row r="46" spans="1:3" ht="38.25" hidden="1">
      <c r="A46" s="7" t="s">
        <v>6</v>
      </c>
      <c r="B46" s="7" t="s">
        <v>12</v>
      </c>
      <c r="C46" s="8">
        <f>SUM(C47,C49,C51)</f>
        <v>5796.3</v>
      </c>
    </row>
    <row r="47" spans="1:3" ht="38.25" hidden="1">
      <c r="A47" s="7" t="s">
        <v>7</v>
      </c>
      <c r="B47" s="7" t="s">
        <v>13</v>
      </c>
      <c r="C47" s="8">
        <f>SUM(C48)</f>
        <v>3950.4</v>
      </c>
    </row>
    <row r="48" spans="1:3" ht="25.5" hidden="1">
      <c r="A48" s="9" t="s">
        <v>8</v>
      </c>
      <c r="B48" s="9" t="s">
        <v>14</v>
      </c>
      <c r="C48" s="10">
        <v>3950.4</v>
      </c>
    </row>
    <row r="49" spans="1:3" ht="38.25" hidden="1">
      <c r="A49" s="7" t="s">
        <v>9</v>
      </c>
      <c r="B49" s="7" t="s">
        <v>15</v>
      </c>
      <c r="C49" s="8">
        <f>SUM(C50)</f>
        <v>295.9</v>
      </c>
    </row>
    <row r="50" spans="1:3" ht="51" hidden="1">
      <c r="A50" s="11" t="s">
        <v>10</v>
      </c>
      <c r="B50" s="11" t="s">
        <v>16</v>
      </c>
      <c r="C50" s="12">
        <v>295.9</v>
      </c>
    </row>
    <row r="51" spans="1:3" s="18" customFormat="1" ht="12.75" hidden="1">
      <c r="A51" s="7" t="s">
        <v>25</v>
      </c>
      <c r="B51" s="7" t="s">
        <v>28</v>
      </c>
      <c r="C51" s="8">
        <f>SUM(C52)</f>
        <v>1550</v>
      </c>
    </row>
    <row r="52" spans="1:3" ht="63.75" hidden="1">
      <c r="A52" s="11" t="s">
        <v>26</v>
      </c>
      <c r="B52" s="11" t="s">
        <v>27</v>
      </c>
      <c r="C52" s="12">
        <v>1550</v>
      </c>
    </row>
    <row r="53" spans="1:3" ht="12.75" hidden="1">
      <c r="A53" s="14" t="s">
        <v>18</v>
      </c>
      <c r="B53" s="14" t="s">
        <v>19</v>
      </c>
      <c r="C53" s="15">
        <f>SUM(C54)</f>
        <v>100</v>
      </c>
    </row>
    <row r="54" spans="1:3" ht="25.5" hidden="1">
      <c r="A54" s="16" t="s">
        <v>23</v>
      </c>
      <c r="B54" s="11" t="s">
        <v>21</v>
      </c>
      <c r="C54" s="17">
        <v>100</v>
      </c>
    </row>
    <row r="55" ht="12.75" hidden="1"/>
    <row r="56" spans="2:3" ht="12.75" hidden="1">
      <c r="B56" s="50" t="s">
        <v>0</v>
      </c>
      <c r="C56" s="51"/>
    </row>
    <row r="57" spans="2:3" ht="12.75" hidden="1">
      <c r="B57" s="50" t="s">
        <v>30</v>
      </c>
      <c r="C57" s="51"/>
    </row>
    <row r="58" ht="12.75" hidden="1">
      <c r="C58" s="2" t="s">
        <v>1</v>
      </c>
    </row>
    <row r="59" ht="12.75" hidden="1"/>
    <row r="60" ht="12.75" hidden="1">
      <c r="B60" s="1" t="s">
        <v>17</v>
      </c>
    </row>
    <row r="61" ht="12.75" hidden="1"/>
    <row r="62" spans="1:3" ht="12.75" hidden="1">
      <c r="A62" s="3" t="s">
        <v>2</v>
      </c>
      <c r="B62" s="3" t="s">
        <v>3</v>
      </c>
      <c r="C62" s="3" t="s">
        <v>4</v>
      </c>
    </row>
    <row r="63" spans="1:3" ht="12.75" hidden="1">
      <c r="A63" s="4">
        <v>1</v>
      </c>
      <c r="B63" s="4">
        <v>2</v>
      </c>
      <c r="C63" s="4">
        <v>3</v>
      </c>
    </row>
    <row r="64" spans="1:3" ht="12.75" hidden="1">
      <c r="A64" s="5" t="s">
        <v>5</v>
      </c>
      <c r="B64" s="5" t="s">
        <v>11</v>
      </c>
      <c r="C64" s="6">
        <f>SUM(C65,C72)</f>
        <v>5971.3</v>
      </c>
    </row>
    <row r="65" spans="1:3" ht="38.25" hidden="1">
      <c r="A65" s="7" t="s">
        <v>6</v>
      </c>
      <c r="B65" s="7" t="s">
        <v>12</v>
      </c>
      <c r="C65" s="8">
        <f>SUM(C66,C68,C70)</f>
        <v>5796.3</v>
      </c>
    </row>
    <row r="66" spans="1:3" ht="38.25" hidden="1">
      <c r="A66" s="7" t="s">
        <v>7</v>
      </c>
      <c r="B66" s="7" t="s">
        <v>13</v>
      </c>
      <c r="C66" s="8">
        <f>SUM(C67)</f>
        <v>3950.4</v>
      </c>
    </row>
    <row r="67" spans="1:3" ht="25.5" hidden="1">
      <c r="A67" s="9" t="s">
        <v>8</v>
      </c>
      <c r="B67" s="9" t="s">
        <v>14</v>
      </c>
      <c r="C67" s="10">
        <v>3950.4</v>
      </c>
    </row>
    <row r="68" spans="1:3" ht="38.25" hidden="1">
      <c r="A68" s="7" t="s">
        <v>9</v>
      </c>
      <c r="B68" s="7" t="s">
        <v>15</v>
      </c>
      <c r="C68" s="8">
        <f>SUM(C69)</f>
        <v>295.9</v>
      </c>
    </row>
    <row r="69" spans="1:3" ht="51" hidden="1">
      <c r="A69" s="11" t="s">
        <v>10</v>
      </c>
      <c r="B69" s="11" t="s">
        <v>16</v>
      </c>
      <c r="C69" s="12">
        <v>295.9</v>
      </c>
    </row>
    <row r="70" spans="1:3" ht="12.75" hidden="1">
      <c r="A70" s="7" t="s">
        <v>25</v>
      </c>
      <c r="B70" s="7" t="s">
        <v>28</v>
      </c>
      <c r="C70" s="8">
        <f>SUM(C71)</f>
        <v>1550</v>
      </c>
    </row>
    <row r="71" spans="1:3" ht="63.75" hidden="1">
      <c r="A71" s="11" t="s">
        <v>26</v>
      </c>
      <c r="B71" s="11" t="s">
        <v>27</v>
      </c>
      <c r="C71" s="12">
        <v>1550</v>
      </c>
    </row>
    <row r="72" spans="1:3" ht="12.75" hidden="1">
      <c r="A72" s="14" t="s">
        <v>18</v>
      </c>
      <c r="B72" s="14" t="s">
        <v>19</v>
      </c>
      <c r="C72" s="15">
        <f>SUM(C73)</f>
        <v>175</v>
      </c>
    </row>
    <row r="73" spans="1:3" ht="25.5" hidden="1">
      <c r="A73" s="16" t="s">
        <v>23</v>
      </c>
      <c r="B73" s="11" t="s">
        <v>21</v>
      </c>
      <c r="C73" s="17">
        <v>175</v>
      </c>
    </row>
    <row r="74" ht="12.75" hidden="1"/>
    <row r="75" ht="12.75" hidden="1"/>
    <row r="76" spans="2:3" ht="12.75" hidden="1">
      <c r="B76" s="50" t="s">
        <v>0</v>
      </c>
      <c r="C76" s="51"/>
    </row>
    <row r="77" spans="2:3" ht="12.75" hidden="1">
      <c r="B77" s="50" t="s">
        <v>31</v>
      </c>
      <c r="C77" s="51"/>
    </row>
    <row r="78" ht="12.75" hidden="1">
      <c r="C78" s="2" t="s">
        <v>1</v>
      </c>
    </row>
    <row r="79" ht="12.75" hidden="1"/>
    <row r="80" ht="12.75" hidden="1">
      <c r="B80" s="1" t="s">
        <v>17</v>
      </c>
    </row>
    <row r="81" ht="12.75" hidden="1"/>
    <row r="82" spans="1:3" ht="12.75" hidden="1">
      <c r="A82" s="3" t="s">
        <v>2</v>
      </c>
      <c r="B82" s="3" t="s">
        <v>3</v>
      </c>
      <c r="C82" s="3" t="s">
        <v>4</v>
      </c>
    </row>
    <row r="83" spans="1:3" ht="12.75" hidden="1">
      <c r="A83" s="4">
        <v>1</v>
      </c>
      <c r="B83" s="4">
        <v>2</v>
      </c>
      <c r="C83" s="4">
        <v>3</v>
      </c>
    </row>
    <row r="84" spans="1:3" ht="12.75" hidden="1">
      <c r="A84" s="5" t="s">
        <v>5</v>
      </c>
      <c r="B84" s="5" t="s">
        <v>11</v>
      </c>
      <c r="C84" s="6">
        <f>SUM(C85,C95)</f>
        <v>7142.2</v>
      </c>
    </row>
    <row r="85" spans="1:3" s="22" customFormat="1" ht="38.25" hidden="1">
      <c r="A85" s="5" t="s">
        <v>6</v>
      </c>
      <c r="B85" s="5" t="s">
        <v>12</v>
      </c>
      <c r="C85" s="6">
        <f>SUM(C86,C88,C91,C93)</f>
        <v>6967.2</v>
      </c>
    </row>
    <row r="86" spans="1:3" s="1" customFormat="1" ht="38.25" hidden="1">
      <c r="A86" s="7" t="s">
        <v>7</v>
      </c>
      <c r="B86" s="7" t="s">
        <v>13</v>
      </c>
      <c r="C86" s="8">
        <f>SUM(C87)</f>
        <v>3950.4</v>
      </c>
    </row>
    <row r="87" spans="1:3" ht="25.5" hidden="1">
      <c r="A87" s="9" t="s">
        <v>34</v>
      </c>
      <c r="B87" s="9" t="s">
        <v>14</v>
      </c>
      <c r="C87" s="10">
        <v>3950.4</v>
      </c>
    </row>
    <row r="88" spans="1:3" s="18" customFormat="1" ht="38.25" hidden="1">
      <c r="A88" s="7" t="s">
        <v>32</v>
      </c>
      <c r="B88" s="7" t="s">
        <v>33</v>
      </c>
      <c r="C88" s="8">
        <f>SUM(C89)</f>
        <v>1170.9</v>
      </c>
    </row>
    <row r="89" spans="1:3" s="21" customFormat="1" ht="12.75" hidden="1">
      <c r="A89" s="19" t="s">
        <v>35</v>
      </c>
      <c r="B89" s="19" t="s">
        <v>37</v>
      </c>
      <c r="C89" s="20">
        <f>SUM(C90)</f>
        <v>1170.9</v>
      </c>
    </row>
    <row r="90" spans="1:3" ht="12.75" hidden="1">
      <c r="A90" s="9" t="s">
        <v>36</v>
      </c>
      <c r="B90" s="9" t="s">
        <v>38</v>
      </c>
      <c r="C90" s="10">
        <v>1170.9</v>
      </c>
    </row>
    <row r="91" spans="1:3" ht="38.25" hidden="1">
      <c r="A91" s="7" t="s">
        <v>9</v>
      </c>
      <c r="B91" s="7" t="s">
        <v>15</v>
      </c>
      <c r="C91" s="8">
        <f>SUM(C92)</f>
        <v>295.9</v>
      </c>
    </row>
    <row r="92" spans="1:3" ht="51" hidden="1">
      <c r="A92" s="11" t="s">
        <v>10</v>
      </c>
      <c r="B92" s="11" t="s">
        <v>16</v>
      </c>
      <c r="C92" s="12">
        <v>295.9</v>
      </c>
    </row>
    <row r="93" spans="1:3" ht="12.75" hidden="1">
      <c r="A93" s="7" t="s">
        <v>25</v>
      </c>
      <c r="B93" s="7" t="s">
        <v>28</v>
      </c>
      <c r="C93" s="8">
        <f>SUM(C94)</f>
        <v>1550</v>
      </c>
    </row>
    <row r="94" spans="1:3" ht="63.75" hidden="1">
      <c r="A94" s="11" t="s">
        <v>26</v>
      </c>
      <c r="B94" s="11" t="s">
        <v>27</v>
      </c>
      <c r="C94" s="12">
        <v>1550</v>
      </c>
    </row>
    <row r="95" spans="1:3" ht="12.75" hidden="1">
      <c r="A95" s="14" t="s">
        <v>18</v>
      </c>
      <c r="B95" s="14" t="s">
        <v>19</v>
      </c>
      <c r="C95" s="23">
        <f>SUM(C96)</f>
        <v>175</v>
      </c>
    </row>
    <row r="96" spans="1:3" ht="25.5" hidden="1">
      <c r="A96" s="16" t="s">
        <v>23</v>
      </c>
      <c r="B96" s="11" t="s">
        <v>21</v>
      </c>
      <c r="C96" s="12">
        <v>175</v>
      </c>
    </row>
    <row r="97" ht="12.75" hidden="1"/>
    <row r="98" ht="12.75" hidden="1"/>
    <row r="99" spans="2:3" ht="12.75" hidden="1">
      <c r="B99" s="50" t="s">
        <v>0</v>
      </c>
      <c r="C99" s="51"/>
    </row>
    <row r="100" spans="2:3" ht="12.75" hidden="1">
      <c r="B100" s="50" t="s">
        <v>41</v>
      </c>
      <c r="C100" s="51"/>
    </row>
    <row r="101" ht="12.75" hidden="1">
      <c r="C101" s="2" t="s">
        <v>1</v>
      </c>
    </row>
    <row r="102" ht="12.75" hidden="1"/>
    <row r="103" ht="12.75" hidden="1">
      <c r="B103" s="1" t="s">
        <v>17</v>
      </c>
    </row>
    <row r="104" ht="12.75" hidden="1"/>
    <row r="105" spans="1:3" ht="12.75" hidden="1">
      <c r="A105" s="3" t="s">
        <v>2</v>
      </c>
      <c r="B105" s="3" t="s">
        <v>3</v>
      </c>
      <c r="C105" s="3" t="s">
        <v>4</v>
      </c>
    </row>
    <row r="106" spans="1:3" ht="12.75" hidden="1">
      <c r="A106" s="4">
        <v>1</v>
      </c>
      <c r="B106" s="4">
        <v>2</v>
      </c>
      <c r="C106" s="4">
        <v>3</v>
      </c>
    </row>
    <row r="107" spans="1:3" ht="12.75" hidden="1">
      <c r="A107" s="5" t="s">
        <v>5</v>
      </c>
      <c r="B107" s="5" t="s">
        <v>11</v>
      </c>
      <c r="C107" s="6">
        <f>SUM(C108,C119)</f>
        <v>7679.599999999999</v>
      </c>
    </row>
    <row r="108" spans="1:3" s="22" customFormat="1" ht="38.25" hidden="1">
      <c r="A108" s="5" t="s">
        <v>6</v>
      </c>
      <c r="B108" s="5" t="s">
        <v>12</v>
      </c>
      <c r="C108" s="6">
        <f>SUM(C109,C111,C114,C117)</f>
        <v>7504.599999999999</v>
      </c>
    </row>
    <row r="109" spans="1:3" s="1" customFormat="1" ht="38.25" hidden="1">
      <c r="A109" s="7" t="s">
        <v>7</v>
      </c>
      <c r="B109" s="7" t="s">
        <v>13</v>
      </c>
      <c r="C109" s="8">
        <f>SUM(C110)</f>
        <v>3950.4</v>
      </c>
    </row>
    <row r="110" spans="1:3" ht="25.5" hidden="1">
      <c r="A110" s="9" t="s">
        <v>34</v>
      </c>
      <c r="B110" s="9" t="s">
        <v>14</v>
      </c>
      <c r="C110" s="10">
        <v>3950.4</v>
      </c>
    </row>
    <row r="111" spans="1:3" s="18" customFormat="1" ht="38.25" hidden="1">
      <c r="A111" s="7" t="s">
        <v>32</v>
      </c>
      <c r="B111" s="7" t="s">
        <v>33</v>
      </c>
      <c r="C111" s="8">
        <f>SUM(C112)</f>
        <v>1707.3</v>
      </c>
    </row>
    <row r="112" spans="1:3" s="21" customFormat="1" ht="12.75" hidden="1">
      <c r="A112" s="19" t="s">
        <v>35</v>
      </c>
      <c r="B112" s="19" t="s">
        <v>37</v>
      </c>
      <c r="C112" s="20">
        <f>SUM(C113)</f>
        <v>1707.3</v>
      </c>
    </row>
    <row r="113" spans="1:3" ht="12.75" hidden="1">
      <c r="A113" s="9" t="s">
        <v>36</v>
      </c>
      <c r="B113" s="9" t="s">
        <v>38</v>
      </c>
      <c r="C113" s="10">
        <v>1707.3</v>
      </c>
    </row>
    <row r="114" spans="1:3" ht="38.25" hidden="1">
      <c r="A114" s="7" t="s">
        <v>9</v>
      </c>
      <c r="B114" s="7" t="s">
        <v>15</v>
      </c>
      <c r="C114" s="8">
        <f>SUM(C115+C116)</f>
        <v>296.9</v>
      </c>
    </row>
    <row r="115" spans="1:3" ht="51" hidden="1">
      <c r="A115" s="11" t="s">
        <v>10</v>
      </c>
      <c r="B115" s="11" t="s">
        <v>16</v>
      </c>
      <c r="C115" s="12">
        <v>295.9</v>
      </c>
    </row>
    <row r="116" spans="1:3" ht="38.25" hidden="1">
      <c r="A116" s="11" t="s">
        <v>39</v>
      </c>
      <c r="B116" s="11" t="s">
        <v>40</v>
      </c>
      <c r="C116" s="12">
        <v>1</v>
      </c>
    </row>
    <row r="117" spans="1:3" ht="12.75" hidden="1">
      <c r="A117" s="7" t="s">
        <v>25</v>
      </c>
      <c r="B117" s="7" t="s">
        <v>28</v>
      </c>
      <c r="C117" s="8">
        <f>SUM(C118)</f>
        <v>1550</v>
      </c>
    </row>
    <row r="118" spans="1:3" ht="63.75" hidden="1">
      <c r="A118" s="11" t="s">
        <v>26</v>
      </c>
      <c r="B118" s="11" t="s">
        <v>27</v>
      </c>
      <c r="C118" s="12">
        <v>1550</v>
      </c>
    </row>
    <row r="119" spans="1:3" ht="12.75" hidden="1">
      <c r="A119" s="14" t="s">
        <v>18</v>
      </c>
      <c r="B119" s="14" t="s">
        <v>19</v>
      </c>
      <c r="C119" s="23">
        <f>SUM(C120)</f>
        <v>175</v>
      </c>
    </row>
    <row r="120" spans="1:3" ht="25.5" hidden="1">
      <c r="A120" s="16" t="s">
        <v>23</v>
      </c>
      <c r="B120" s="11" t="s">
        <v>21</v>
      </c>
      <c r="C120" s="12">
        <v>175</v>
      </c>
    </row>
    <row r="121" spans="2:3" ht="12.75">
      <c r="B121" s="50" t="s">
        <v>0</v>
      </c>
      <c r="C121" s="51"/>
    </row>
    <row r="122" spans="2:3" ht="12.75">
      <c r="B122" s="50" t="s">
        <v>58</v>
      </c>
      <c r="C122" s="51"/>
    </row>
    <row r="123" ht="12.75">
      <c r="C123" s="2" t="s">
        <v>46</v>
      </c>
    </row>
    <row r="125" ht="12.75">
      <c r="B125" s="1" t="s">
        <v>42</v>
      </c>
    </row>
    <row r="126" ht="12.75" hidden="1"/>
    <row r="127" spans="1:3" ht="18" customHeight="1">
      <c r="A127" s="3" t="s">
        <v>2</v>
      </c>
      <c r="B127" s="3" t="s">
        <v>45</v>
      </c>
      <c r="C127" s="3" t="s">
        <v>4</v>
      </c>
    </row>
    <row r="128" spans="1:3" ht="12.75">
      <c r="A128" s="4">
        <v>1</v>
      </c>
      <c r="B128" s="4">
        <v>2</v>
      </c>
      <c r="C128" s="4">
        <v>3</v>
      </c>
    </row>
    <row r="129" spans="1:3" ht="12.75">
      <c r="A129" s="5" t="s">
        <v>5</v>
      </c>
      <c r="B129" s="5" t="s">
        <v>11</v>
      </c>
      <c r="C129" s="6">
        <f>C130+C145</f>
        <v>13733.9</v>
      </c>
    </row>
    <row r="130" spans="1:3" ht="38.25">
      <c r="A130" s="5" t="s">
        <v>6</v>
      </c>
      <c r="B130" s="5" t="s">
        <v>12</v>
      </c>
      <c r="C130" s="6">
        <f>C131+C133+C139+C142</f>
        <v>13683.9</v>
      </c>
    </row>
    <row r="131" spans="1:3" ht="38.25">
      <c r="A131" s="7" t="s">
        <v>7</v>
      </c>
      <c r="B131" s="7" t="s">
        <v>13</v>
      </c>
      <c r="C131" s="8">
        <f>SUM(C132)</f>
        <v>3374.7</v>
      </c>
    </row>
    <row r="132" spans="1:3" ht="35.25" customHeight="1">
      <c r="A132" s="9" t="s">
        <v>34</v>
      </c>
      <c r="B132" s="9" t="s">
        <v>14</v>
      </c>
      <c r="C132" s="10">
        <v>3374.7</v>
      </c>
    </row>
    <row r="133" spans="1:3" s="22" customFormat="1" ht="43.5" customHeight="1">
      <c r="A133" s="7" t="s">
        <v>32</v>
      </c>
      <c r="B133" s="7" t="s">
        <v>33</v>
      </c>
      <c r="C133" s="8">
        <f>C134+C135+C138</f>
        <v>5422.799999999999</v>
      </c>
    </row>
    <row r="134" spans="1:3" s="22" customFormat="1" ht="82.5" customHeight="1">
      <c r="A134" s="11" t="s">
        <v>55</v>
      </c>
      <c r="B134" s="11" t="s">
        <v>56</v>
      </c>
      <c r="C134" s="12">
        <v>2538.2</v>
      </c>
    </row>
    <row r="135" spans="1:3" s="22" customFormat="1" ht="58.5" customHeight="1">
      <c r="A135" s="11" t="s">
        <v>43</v>
      </c>
      <c r="B135" s="11" t="s">
        <v>57</v>
      </c>
      <c r="C135" s="12">
        <v>1271</v>
      </c>
    </row>
    <row r="136" spans="1:3" ht="38.25" hidden="1">
      <c r="A136" s="7" t="s">
        <v>32</v>
      </c>
      <c r="B136" s="7" t="s">
        <v>33</v>
      </c>
      <c r="C136" s="8">
        <f>C137</f>
        <v>0</v>
      </c>
    </row>
    <row r="137" spans="1:3" ht="63.75" hidden="1">
      <c r="A137" s="9" t="s">
        <v>43</v>
      </c>
      <c r="B137" s="9" t="s">
        <v>44</v>
      </c>
      <c r="C137" s="10"/>
    </row>
    <row r="138" spans="1:3" s="22" customFormat="1" ht="30.75" customHeight="1">
      <c r="A138" s="11" t="s">
        <v>36</v>
      </c>
      <c r="B138" s="11" t="s">
        <v>38</v>
      </c>
      <c r="C138" s="12">
        <f>882+731.6</f>
        <v>1613.6</v>
      </c>
    </row>
    <row r="139" spans="1:3" ht="47.25" customHeight="1">
      <c r="A139" s="7" t="s">
        <v>9</v>
      </c>
      <c r="B139" s="7" t="s">
        <v>15</v>
      </c>
      <c r="C139" s="8">
        <f>SUM(C140+C141)</f>
        <v>386.4</v>
      </c>
    </row>
    <row r="140" spans="1:3" ht="51">
      <c r="A140" s="11" t="s">
        <v>10</v>
      </c>
      <c r="B140" s="11" t="s">
        <v>16</v>
      </c>
      <c r="C140" s="12">
        <f>299.5-20.4-94.8+22</f>
        <v>206.3</v>
      </c>
    </row>
    <row r="141" spans="1:3" ht="38.25">
      <c r="A141" s="11" t="s">
        <v>39</v>
      </c>
      <c r="B141" s="11" t="s">
        <v>40</v>
      </c>
      <c r="C141" s="12">
        <f>1+179.1</f>
        <v>180.1</v>
      </c>
    </row>
    <row r="142" spans="1:3" s="22" customFormat="1" ht="18.75" customHeight="1">
      <c r="A142" s="7" t="s">
        <v>25</v>
      </c>
      <c r="B142" s="7" t="s">
        <v>28</v>
      </c>
      <c r="C142" s="8">
        <f>C143+C144</f>
        <v>4500</v>
      </c>
    </row>
    <row r="143" spans="1:3" s="22" customFormat="1" ht="63.75">
      <c r="A143" s="11" t="s">
        <v>26</v>
      </c>
      <c r="B143" s="11" t="s">
        <v>27</v>
      </c>
      <c r="C143" s="12">
        <v>300</v>
      </c>
    </row>
    <row r="144" spans="1:3" s="22" customFormat="1" ht="38.25">
      <c r="A144" s="11" t="s">
        <v>53</v>
      </c>
      <c r="B144" s="11" t="s">
        <v>54</v>
      </c>
      <c r="C144" s="12">
        <f>7400-3200</f>
        <v>4200</v>
      </c>
    </row>
    <row r="145" spans="1:3" ht="23.25" customHeight="1">
      <c r="A145" s="14" t="s">
        <v>18</v>
      </c>
      <c r="B145" s="14" t="s">
        <v>19</v>
      </c>
      <c r="C145" s="23">
        <f>SUM(C146)</f>
        <v>50</v>
      </c>
    </row>
    <row r="146" spans="1:3" ht="25.5">
      <c r="A146" s="16" t="s">
        <v>23</v>
      </c>
      <c r="B146" s="11" t="s">
        <v>21</v>
      </c>
      <c r="C146" s="12">
        <v>50</v>
      </c>
    </row>
  </sheetData>
  <sheetProtection/>
  <mergeCells count="14">
    <mergeCell ref="B37:C37"/>
    <mergeCell ref="B38:C38"/>
    <mergeCell ref="B76:C76"/>
    <mergeCell ref="B77:C77"/>
    <mergeCell ref="B56:C56"/>
    <mergeCell ref="B57:C57"/>
    <mergeCell ref="B121:C121"/>
    <mergeCell ref="B122:C122"/>
    <mergeCell ref="B99:C99"/>
    <mergeCell ref="B100:C100"/>
    <mergeCell ref="B1:C1"/>
    <mergeCell ref="B2:C2"/>
    <mergeCell ref="B19:C19"/>
    <mergeCell ref="B20:C20"/>
  </mergeCells>
  <printOptions/>
  <pageMargins left="0.5905511811023623" right="0" top="0.3937007874015748" bottom="0.3937007874015748" header="0" footer="0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47"/>
  <sheetViews>
    <sheetView zoomScalePageLayoutView="0" workbookViewId="0" topLeftCell="A121">
      <selection activeCell="H132" sqref="H132"/>
    </sheetView>
  </sheetViews>
  <sheetFormatPr defaultColWidth="9.140625" defaultRowHeight="12.75"/>
  <cols>
    <col min="1" max="1" width="31.8515625" style="0" customWidth="1"/>
    <col min="2" max="2" width="42.421875" style="0" customWidth="1"/>
    <col min="3" max="3" width="11.8515625" style="0" customWidth="1"/>
    <col min="4" max="4" width="11.421875" style="0" customWidth="1"/>
  </cols>
  <sheetData>
    <row r="1" spans="2:3" ht="12.75" hidden="1">
      <c r="B1" s="50" t="s">
        <v>0</v>
      </c>
      <c r="C1" s="51"/>
    </row>
    <row r="2" spans="2:3" ht="12.75" hidden="1">
      <c r="B2" s="50" t="s">
        <v>22</v>
      </c>
      <c r="C2" s="51"/>
    </row>
    <row r="3" ht="12.75" hidden="1">
      <c r="C3" s="2" t="s">
        <v>1</v>
      </c>
    </row>
    <row r="4" ht="12.75" hidden="1"/>
    <row r="5" ht="12.75" hidden="1">
      <c r="B5" s="1" t="s">
        <v>17</v>
      </c>
    </row>
    <row r="6" ht="12.75" hidden="1"/>
    <row r="7" spans="1:3" ht="38.25" hidden="1">
      <c r="A7" s="3" t="s">
        <v>2</v>
      </c>
      <c r="B7" s="3" t="s">
        <v>3</v>
      </c>
      <c r="C7" s="3" t="s">
        <v>4</v>
      </c>
    </row>
    <row r="8" spans="1:3" ht="12.75" hidden="1">
      <c r="A8" s="4">
        <v>1</v>
      </c>
      <c r="B8" s="4">
        <v>2</v>
      </c>
      <c r="C8" s="4">
        <v>3</v>
      </c>
    </row>
    <row r="9" spans="1:3" ht="12.75" hidden="1">
      <c r="A9" s="5" t="s">
        <v>5</v>
      </c>
      <c r="B9" s="5" t="s">
        <v>11</v>
      </c>
      <c r="C9" s="6">
        <f>SUM(C10,C15)</f>
        <v>4346.3</v>
      </c>
    </row>
    <row r="10" spans="1:3" ht="38.25" hidden="1">
      <c r="A10" s="7" t="s">
        <v>6</v>
      </c>
      <c r="B10" s="7" t="s">
        <v>12</v>
      </c>
      <c r="C10" s="8">
        <f>SUM(C11,C13)</f>
        <v>4246.3</v>
      </c>
    </row>
    <row r="11" spans="1:3" ht="38.25" hidden="1">
      <c r="A11" s="7" t="s">
        <v>7</v>
      </c>
      <c r="B11" s="7" t="s">
        <v>13</v>
      </c>
      <c r="C11" s="8">
        <f>SUM(C12)</f>
        <v>3950.4</v>
      </c>
    </row>
    <row r="12" spans="1:3" ht="25.5" hidden="1">
      <c r="A12" s="9" t="s">
        <v>8</v>
      </c>
      <c r="B12" s="9" t="s">
        <v>14</v>
      </c>
      <c r="C12" s="10">
        <v>3950.4</v>
      </c>
    </row>
    <row r="13" spans="1:3" ht="38.25" hidden="1">
      <c r="A13" s="7" t="s">
        <v>9</v>
      </c>
      <c r="B13" s="7" t="s">
        <v>15</v>
      </c>
      <c r="C13" s="8">
        <f>SUM(C14)</f>
        <v>295.9</v>
      </c>
    </row>
    <row r="14" spans="1:3" ht="51" hidden="1">
      <c r="A14" s="11" t="s">
        <v>10</v>
      </c>
      <c r="B14" s="11" t="s">
        <v>16</v>
      </c>
      <c r="C14" s="12">
        <v>295.9</v>
      </c>
    </row>
    <row r="15" spans="1:3" ht="12.75" hidden="1">
      <c r="A15" s="14" t="s">
        <v>18</v>
      </c>
      <c r="B15" s="14" t="s">
        <v>19</v>
      </c>
      <c r="C15" s="15">
        <f>SUM(C16)</f>
        <v>100</v>
      </c>
    </row>
    <row r="16" spans="1:3" s="13" customFormat="1" ht="25.5" hidden="1">
      <c r="A16" s="16" t="s">
        <v>20</v>
      </c>
      <c r="B16" s="11" t="s">
        <v>21</v>
      </c>
      <c r="C16" s="17">
        <v>100</v>
      </c>
    </row>
    <row r="17" ht="12.75" hidden="1"/>
    <row r="18" ht="12.75" hidden="1"/>
    <row r="19" spans="2:3" ht="12.75" hidden="1">
      <c r="B19" s="50" t="s">
        <v>0</v>
      </c>
      <c r="C19" s="51"/>
    </row>
    <row r="20" spans="2:3" ht="12.75" hidden="1">
      <c r="B20" s="50" t="s">
        <v>24</v>
      </c>
      <c r="C20" s="51"/>
    </row>
    <row r="21" ht="12.75" hidden="1">
      <c r="C21" s="2" t="s">
        <v>1</v>
      </c>
    </row>
    <row r="22" ht="12.75" hidden="1"/>
    <row r="23" ht="12.75" hidden="1">
      <c r="B23" s="1" t="s">
        <v>17</v>
      </c>
    </row>
    <row r="24" ht="12.75" hidden="1"/>
    <row r="25" spans="1:3" ht="38.25" hidden="1">
      <c r="A25" s="3" t="s">
        <v>2</v>
      </c>
      <c r="B25" s="3" t="s">
        <v>3</v>
      </c>
      <c r="C25" s="3" t="s">
        <v>4</v>
      </c>
    </row>
    <row r="26" spans="1:3" ht="12.75" hidden="1">
      <c r="A26" s="4">
        <v>1</v>
      </c>
      <c r="B26" s="4">
        <v>2</v>
      </c>
      <c r="C26" s="4">
        <v>3</v>
      </c>
    </row>
    <row r="27" spans="1:3" ht="12.75" hidden="1">
      <c r="A27" s="5" t="s">
        <v>5</v>
      </c>
      <c r="B27" s="5" t="s">
        <v>11</v>
      </c>
      <c r="C27" s="6">
        <f>SUM(C28,C33)</f>
        <v>4346.3</v>
      </c>
    </row>
    <row r="28" spans="1:3" ht="38.25" hidden="1">
      <c r="A28" s="7" t="s">
        <v>6</v>
      </c>
      <c r="B28" s="7" t="s">
        <v>12</v>
      </c>
      <c r="C28" s="8">
        <f>SUM(C29,C31)</f>
        <v>4246.3</v>
      </c>
    </row>
    <row r="29" spans="1:3" ht="38.25" hidden="1">
      <c r="A29" s="7" t="s">
        <v>7</v>
      </c>
      <c r="B29" s="7" t="s">
        <v>13</v>
      </c>
      <c r="C29" s="8">
        <f>SUM(C30)</f>
        <v>3950.4</v>
      </c>
    </row>
    <row r="30" spans="1:3" ht="25.5" hidden="1">
      <c r="A30" s="9" t="s">
        <v>8</v>
      </c>
      <c r="B30" s="9" t="s">
        <v>14</v>
      </c>
      <c r="C30" s="10">
        <v>3950.4</v>
      </c>
    </row>
    <row r="31" spans="1:3" ht="38.25" hidden="1">
      <c r="A31" s="7" t="s">
        <v>9</v>
      </c>
      <c r="B31" s="7" t="s">
        <v>15</v>
      </c>
      <c r="C31" s="8">
        <f>SUM(C32)</f>
        <v>295.9</v>
      </c>
    </row>
    <row r="32" spans="1:3" ht="51" hidden="1">
      <c r="A32" s="11" t="s">
        <v>10</v>
      </c>
      <c r="B32" s="11" t="s">
        <v>16</v>
      </c>
      <c r="C32" s="12">
        <v>295.9</v>
      </c>
    </row>
    <row r="33" spans="1:3" ht="12.75" hidden="1">
      <c r="A33" s="14" t="s">
        <v>18</v>
      </c>
      <c r="B33" s="14" t="s">
        <v>19</v>
      </c>
      <c r="C33" s="15">
        <f>SUM(C34)</f>
        <v>100</v>
      </c>
    </row>
    <row r="34" spans="1:3" ht="25.5" hidden="1">
      <c r="A34" s="16" t="s">
        <v>23</v>
      </c>
      <c r="B34" s="11" t="s">
        <v>21</v>
      </c>
      <c r="C34" s="17">
        <v>100</v>
      </c>
    </row>
    <row r="35" ht="12.75" hidden="1"/>
    <row r="36" ht="12.75" hidden="1"/>
    <row r="37" spans="2:3" ht="12.75" hidden="1">
      <c r="B37" s="50" t="s">
        <v>0</v>
      </c>
      <c r="C37" s="51"/>
    </row>
    <row r="38" spans="2:3" ht="12.75" hidden="1">
      <c r="B38" s="50" t="s">
        <v>29</v>
      </c>
      <c r="C38" s="51"/>
    </row>
    <row r="39" ht="12.75" hidden="1">
      <c r="C39" s="2" t="s">
        <v>1</v>
      </c>
    </row>
    <row r="40" ht="12.75" hidden="1"/>
    <row r="41" ht="12.75" hidden="1">
      <c r="B41" s="1" t="s">
        <v>17</v>
      </c>
    </row>
    <row r="42" ht="12.75" hidden="1"/>
    <row r="43" spans="1:3" ht="38.25" hidden="1">
      <c r="A43" s="3" t="s">
        <v>2</v>
      </c>
      <c r="B43" s="3" t="s">
        <v>3</v>
      </c>
      <c r="C43" s="3" t="s">
        <v>4</v>
      </c>
    </row>
    <row r="44" spans="1:3" ht="12.75" hidden="1">
      <c r="A44" s="4">
        <v>1</v>
      </c>
      <c r="B44" s="4">
        <v>2</v>
      </c>
      <c r="C44" s="4">
        <v>3</v>
      </c>
    </row>
    <row r="45" spans="1:3" ht="12.75" hidden="1">
      <c r="A45" s="5" t="s">
        <v>5</v>
      </c>
      <c r="B45" s="5" t="s">
        <v>11</v>
      </c>
      <c r="C45" s="6">
        <f>SUM(C46,C53)</f>
        <v>5896.3</v>
      </c>
    </row>
    <row r="46" spans="1:3" ht="38.25" hidden="1">
      <c r="A46" s="7" t="s">
        <v>6</v>
      </c>
      <c r="B46" s="7" t="s">
        <v>12</v>
      </c>
      <c r="C46" s="8">
        <f>SUM(C47,C49,C51)</f>
        <v>5796.3</v>
      </c>
    </row>
    <row r="47" spans="1:3" ht="38.25" hidden="1">
      <c r="A47" s="7" t="s">
        <v>7</v>
      </c>
      <c r="B47" s="7" t="s">
        <v>13</v>
      </c>
      <c r="C47" s="8">
        <f>SUM(C48)</f>
        <v>3950.4</v>
      </c>
    </row>
    <row r="48" spans="1:3" ht="25.5" hidden="1">
      <c r="A48" s="9" t="s">
        <v>8</v>
      </c>
      <c r="B48" s="9" t="s">
        <v>14</v>
      </c>
      <c r="C48" s="10">
        <v>3950.4</v>
      </c>
    </row>
    <row r="49" spans="1:3" ht="38.25" hidden="1">
      <c r="A49" s="7" t="s">
        <v>9</v>
      </c>
      <c r="B49" s="7" t="s">
        <v>15</v>
      </c>
      <c r="C49" s="8">
        <f>SUM(C50)</f>
        <v>295.9</v>
      </c>
    </row>
    <row r="50" spans="1:3" ht="51" hidden="1">
      <c r="A50" s="11" t="s">
        <v>10</v>
      </c>
      <c r="B50" s="11" t="s">
        <v>16</v>
      </c>
      <c r="C50" s="12">
        <v>295.9</v>
      </c>
    </row>
    <row r="51" spans="1:3" s="18" customFormat="1" ht="12.75" hidden="1">
      <c r="A51" s="7" t="s">
        <v>25</v>
      </c>
      <c r="B51" s="7" t="s">
        <v>28</v>
      </c>
      <c r="C51" s="8">
        <f>SUM(C52)</f>
        <v>1550</v>
      </c>
    </row>
    <row r="52" spans="1:3" ht="63.75" hidden="1">
      <c r="A52" s="11" t="s">
        <v>26</v>
      </c>
      <c r="B52" s="11" t="s">
        <v>27</v>
      </c>
      <c r="C52" s="12">
        <v>1550</v>
      </c>
    </row>
    <row r="53" spans="1:3" ht="12.75" hidden="1">
      <c r="A53" s="14" t="s">
        <v>18</v>
      </c>
      <c r="B53" s="14" t="s">
        <v>19</v>
      </c>
      <c r="C53" s="15">
        <f>SUM(C54)</f>
        <v>100</v>
      </c>
    </row>
    <row r="54" spans="1:3" ht="25.5" hidden="1">
      <c r="A54" s="16" t="s">
        <v>23</v>
      </c>
      <c r="B54" s="11" t="s">
        <v>21</v>
      </c>
      <c r="C54" s="17">
        <v>100</v>
      </c>
    </row>
    <row r="55" ht="12.75" hidden="1"/>
    <row r="56" spans="2:3" ht="12.75" hidden="1">
      <c r="B56" s="50" t="s">
        <v>0</v>
      </c>
      <c r="C56" s="51"/>
    </row>
    <row r="57" spans="2:3" ht="12.75" hidden="1">
      <c r="B57" s="50" t="s">
        <v>30</v>
      </c>
      <c r="C57" s="51"/>
    </row>
    <row r="58" ht="12.75" hidden="1">
      <c r="C58" s="2" t="s">
        <v>1</v>
      </c>
    </row>
    <row r="59" ht="12.75" hidden="1"/>
    <row r="60" ht="12.75" hidden="1">
      <c r="B60" s="1" t="s">
        <v>17</v>
      </c>
    </row>
    <row r="61" ht="12.75" hidden="1"/>
    <row r="62" spans="1:3" ht="38.25" hidden="1">
      <c r="A62" s="3" t="s">
        <v>2</v>
      </c>
      <c r="B62" s="3" t="s">
        <v>3</v>
      </c>
      <c r="C62" s="3" t="s">
        <v>4</v>
      </c>
    </row>
    <row r="63" spans="1:3" ht="12.75" hidden="1">
      <c r="A63" s="4">
        <v>1</v>
      </c>
      <c r="B63" s="4">
        <v>2</v>
      </c>
      <c r="C63" s="4">
        <v>3</v>
      </c>
    </row>
    <row r="64" spans="1:3" ht="12.75" hidden="1">
      <c r="A64" s="5" t="s">
        <v>5</v>
      </c>
      <c r="B64" s="5" t="s">
        <v>11</v>
      </c>
      <c r="C64" s="6">
        <f>SUM(C65,C72)</f>
        <v>5971.3</v>
      </c>
    </row>
    <row r="65" spans="1:3" ht="38.25" hidden="1">
      <c r="A65" s="7" t="s">
        <v>6</v>
      </c>
      <c r="B65" s="7" t="s">
        <v>12</v>
      </c>
      <c r="C65" s="8">
        <f>SUM(C66,C68,C70)</f>
        <v>5796.3</v>
      </c>
    </row>
    <row r="66" spans="1:3" ht="38.25" hidden="1">
      <c r="A66" s="7" t="s">
        <v>7</v>
      </c>
      <c r="B66" s="7" t="s">
        <v>13</v>
      </c>
      <c r="C66" s="8">
        <f>SUM(C67)</f>
        <v>3950.4</v>
      </c>
    </row>
    <row r="67" spans="1:3" ht="25.5" hidden="1">
      <c r="A67" s="9" t="s">
        <v>8</v>
      </c>
      <c r="B67" s="9" t="s">
        <v>14</v>
      </c>
      <c r="C67" s="10">
        <v>3950.4</v>
      </c>
    </row>
    <row r="68" spans="1:3" ht="38.25" hidden="1">
      <c r="A68" s="7" t="s">
        <v>9</v>
      </c>
      <c r="B68" s="7" t="s">
        <v>15</v>
      </c>
      <c r="C68" s="8">
        <f>SUM(C69)</f>
        <v>295.9</v>
      </c>
    </row>
    <row r="69" spans="1:3" ht="51" hidden="1">
      <c r="A69" s="11" t="s">
        <v>10</v>
      </c>
      <c r="B69" s="11" t="s">
        <v>16</v>
      </c>
      <c r="C69" s="12">
        <v>295.9</v>
      </c>
    </row>
    <row r="70" spans="1:3" ht="12.75" hidden="1">
      <c r="A70" s="7" t="s">
        <v>25</v>
      </c>
      <c r="B70" s="7" t="s">
        <v>28</v>
      </c>
      <c r="C70" s="8">
        <f>SUM(C71)</f>
        <v>1550</v>
      </c>
    </row>
    <row r="71" spans="1:3" ht="63.75" hidden="1">
      <c r="A71" s="11" t="s">
        <v>26</v>
      </c>
      <c r="B71" s="11" t="s">
        <v>27</v>
      </c>
      <c r="C71" s="12">
        <v>1550</v>
      </c>
    </row>
    <row r="72" spans="1:3" ht="12.75" hidden="1">
      <c r="A72" s="14" t="s">
        <v>18</v>
      </c>
      <c r="B72" s="14" t="s">
        <v>19</v>
      </c>
      <c r="C72" s="15">
        <f>SUM(C73)</f>
        <v>175</v>
      </c>
    </row>
    <row r="73" spans="1:3" ht="25.5" hidden="1">
      <c r="A73" s="16" t="s">
        <v>23</v>
      </c>
      <c r="B73" s="11" t="s">
        <v>21</v>
      </c>
      <c r="C73" s="17">
        <v>175</v>
      </c>
    </row>
    <row r="74" ht="12.75" hidden="1"/>
    <row r="75" ht="12.75" hidden="1"/>
    <row r="76" spans="2:3" ht="12.75" hidden="1">
      <c r="B76" s="50" t="s">
        <v>0</v>
      </c>
      <c r="C76" s="51"/>
    </row>
    <row r="77" spans="2:3" ht="12.75" hidden="1">
      <c r="B77" s="50" t="s">
        <v>31</v>
      </c>
      <c r="C77" s="51"/>
    </row>
    <row r="78" ht="12.75" hidden="1">
      <c r="C78" s="2" t="s">
        <v>1</v>
      </c>
    </row>
    <row r="79" ht="12.75" hidden="1"/>
    <row r="80" ht="12.75" hidden="1">
      <c r="B80" s="1" t="s">
        <v>17</v>
      </c>
    </row>
    <row r="81" ht="12.75" hidden="1"/>
    <row r="82" spans="1:3" ht="38.25" hidden="1">
      <c r="A82" s="3" t="s">
        <v>2</v>
      </c>
      <c r="B82" s="3" t="s">
        <v>3</v>
      </c>
      <c r="C82" s="3" t="s">
        <v>4</v>
      </c>
    </row>
    <row r="83" spans="1:3" ht="12.75" hidden="1">
      <c r="A83" s="4">
        <v>1</v>
      </c>
      <c r="B83" s="4">
        <v>2</v>
      </c>
      <c r="C83" s="4">
        <v>3</v>
      </c>
    </row>
    <row r="84" spans="1:3" ht="12.75" hidden="1">
      <c r="A84" s="5" t="s">
        <v>5</v>
      </c>
      <c r="B84" s="5" t="s">
        <v>11</v>
      </c>
      <c r="C84" s="6">
        <f>SUM(C85,C95)</f>
        <v>7142.2</v>
      </c>
    </row>
    <row r="85" spans="1:3" s="22" customFormat="1" ht="38.25" hidden="1">
      <c r="A85" s="5" t="s">
        <v>6</v>
      </c>
      <c r="B85" s="5" t="s">
        <v>12</v>
      </c>
      <c r="C85" s="6">
        <f>SUM(C86,C88,C91,C93)</f>
        <v>6967.2</v>
      </c>
    </row>
    <row r="86" spans="1:3" s="1" customFormat="1" ht="38.25" hidden="1">
      <c r="A86" s="7" t="s">
        <v>7</v>
      </c>
      <c r="B86" s="7" t="s">
        <v>13</v>
      </c>
      <c r="C86" s="8">
        <f>SUM(C87)</f>
        <v>3950.4</v>
      </c>
    </row>
    <row r="87" spans="1:3" ht="25.5" hidden="1">
      <c r="A87" s="9" t="s">
        <v>34</v>
      </c>
      <c r="B87" s="9" t="s">
        <v>14</v>
      </c>
      <c r="C87" s="10">
        <v>3950.4</v>
      </c>
    </row>
    <row r="88" spans="1:3" s="18" customFormat="1" ht="38.25" hidden="1">
      <c r="A88" s="7" t="s">
        <v>32</v>
      </c>
      <c r="B88" s="7" t="s">
        <v>33</v>
      </c>
      <c r="C88" s="8">
        <f>SUM(C89)</f>
        <v>1170.9</v>
      </c>
    </row>
    <row r="89" spans="1:3" s="21" customFormat="1" ht="12.75" hidden="1">
      <c r="A89" s="19" t="s">
        <v>35</v>
      </c>
      <c r="B89" s="19" t="s">
        <v>37</v>
      </c>
      <c r="C89" s="20">
        <f>SUM(C90)</f>
        <v>1170.9</v>
      </c>
    </row>
    <row r="90" spans="1:3" ht="12.75" hidden="1">
      <c r="A90" s="9" t="s">
        <v>36</v>
      </c>
      <c r="B90" s="9" t="s">
        <v>38</v>
      </c>
      <c r="C90" s="10">
        <v>1170.9</v>
      </c>
    </row>
    <row r="91" spans="1:3" ht="38.25" hidden="1">
      <c r="A91" s="7" t="s">
        <v>9</v>
      </c>
      <c r="B91" s="7" t="s">
        <v>15</v>
      </c>
      <c r="C91" s="8">
        <f>SUM(C92)</f>
        <v>295.9</v>
      </c>
    </row>
    <row r="92" spans="1:3" ht="51" hidden="1">
      <c r="A92" s="11" t="s">
        <v>10</v>
      </c>
      <c r="B92" s="11" t="s">
        <v>16</v>
      </c>
      <c r="C92" s="12">
        <v>295.9</v>
      </c>
    </row>
    <row r="93" spans="1:3" ht="12.75" hidden="1">
      <c r="A93" s="7" t="s">
        <v>25</v>
      </c>
      <c r="B93" s="7" t="s">
        <v>28</v>
      </c>
      <c r="C93" s="8">
        <f>SUM(C94)</f>
        <v>1550</v>
      </c>
    </row>
    <row r="94" spans="1:3" ht="63.75" hidden="1">
      <c r="A94" s="11" t="s">
        <v>26</v>
      </c>
      <c r="B94" s="11" t="s">
        <v>27</v>
      </c>
      <c r="C94" s="12">
        <v>1550</v>
      </c>
    </row>
    <row r="95" spans="1:3" ht="12.75" hidden="1">
      <c r="A95" s="14" t="s">
        <v>18</v>
      </c>
      <c r="B95" s="14" t="s">
        <v>19</v>
      </c>
      <c r="C95" s="23">
        <f>SUM(C96)</f>
        <v>175</v>
      </c>
    </row>
    <row r="96" spans="1:3" ht="25.5" hidden="1">
      <c r="A96" s="16" t="s">
        <v>23</v>
      </c>
      <c r="B96" s="11" t="s">
        <v>21</v>
      </c>
      <c r="C96" s="12">
        <v>175</v>
      </c>
    </row>
    <row r="97" ht="12.75" hidden="1"/>
    <row r="98" ht="12.75" hidden="1"/>
    <row r="99" spans="2:3" ht="12.75" hidden="1">
      <c r="B99" s="50" t="s">
        <v>0</v>
      </c>
      <c r="C99" s="51"/>
    </row>
    <row r="100" spans="2:3" ht="12.75" hidden="1">
      <c r="B100" s="50" t="s">
        <v>41</v>
      </c>
      <c r="C100" s="51"/>
    </row>
    <row r="101" ht="12.75" hidden="1">
      <c r="C101" s="2" t="s">
        <v>1</v>
      </c>
    </row>
    <row r="102" ht="12.75" hidden="1"/>
    <row r="103" ht="12.75" hidden="1">
      <c r="B103" s="1" t="s">
        <v>17</v>
      </c>
    </row>
    <row r="104" ht="12.75" hidden="1"/>
    <row r="105" spans="1:3" ht="38.25" hidden="1">
      <c r="A105" s="3" t="s">
        <v>2</v>
      </c>
      <c r="B105" s="3" t="s">
        <v>3</v>
      </c>
      <c r="C105" s="3" t="s">
        <v>4</v>
      </c>
    </row>
    <row r="106" spans="1:3" ht="12.75" hidden="1">
      <c r="A106" s="4">
        <v>1</v>
      </c>
      <c r="B106" s="4">
        <v>2</v>
      </c>
      <c r="C106" s="4">
        <v>3</v>
      </c>
    </row>
    <row r="107" spans="1:3" ht="12.75" hidden="1">
      <c r="A107" s="5" t="s">
        <v>5</v>
      </c>
      <c r="B107" s="5" t="s">
        <v>11</v>
      </c>
      <c r="C107" s="6">
        <f>SUM(C108,C119)</f>
        <v>7679.599999999999</v>
      </c>
    </row>
    <row r="108" spans="1:3" s="22" customFormat="1" ht="38.25" hidden="1">
      <c r="A108" s="5" t="s">
        <v>6</v>
      </c>
      <c r="B108" s="5" t="s">
        <v>12</v>
      </c>
      <c r="C108" s="6">
        <f>SUM(C109,C111,C114,C117)</f>
        <v>7504.599999999999</v>
      </c>
    </row>
    <row r="109" spans="1:3" s="1" customFormat="1" ht="38.25" hidden="1">
      <c r="A109" s="7" t="s">
        <v>7</v>
      </c>
      <c r="B109" s="7" t="s">
        <v>13</v>
      </c>
      <c r="C109" s="8">
        <f>SUM(C110)</f>
        <v>3950.4</v>
      </c>
    </row>
    <row r="110" spans="1:3" ht="25.5" hidden="1">
      <c r="A110" s="9" t="s">
        <v>34</v>
      </c>
      <c r="B110" s="9" t="s">
        <v>14</v>
      </c>
      <c r="C110" s="10">
        <v>3950.4</v>
      </c>
    </row>
    <row r="111" spans="1:3" s="18" customFormat="1" ht="38.25" hidden="1">
      <c r="A111" s="7" t="s">
        <v>32</v>
      </c>
      <c r="B111" s="7" t="s">
        <v>33</v>
      </c>
      <c r="C111" s="8">
        <f>SUM(C112)</f>
        <v>1707.3</v>
      </c>
    </row>
    <row r="112" spans="1:3" s="21" customFormat="1" ht="12.75" hidden="1">
      <c r="A112" s="19" t="s">
        <v>35</v>
      </c>
      <c r="B112" s="19" t="s">
        <v>37</v>
      </c>
      <c r="C112" s="20">
        <f>SUM(C113)</f>
        <v>1707.3</v>
      </c>
    </row>
    <row r="113" spans="1:3" ht="12.75" hidden="1">
      <c r="A113" s="9" t="s">
        <v>36</v>
      </c>
      <c r="B113" s="9" t="s">
        <v>38</v>
      </c>
      <c r="C113" s="10">
        <v>1707.3</v>
      </c>
    </row>
    <row r="114" spans="1:3" ht="38.25" hidden="1">
      <c r="A114" s="7" t="s">
        <v>9</v>
      </c>
      <c r="B114" s="7" t="s">
        <v>15</v>
      </c>
      <c r="C114" s="8">
        <f>SUM(C115+C116)</f>
        <v>296.9</v>
      </c>
    </row>
    <row r="115" spans="1:3" ht="51" hidden="1">
      <c r="A115" s="11" t="s">
        <v>10</v>
      </c>
      <c r="B115" s="11" t="s">
        <v>16</v>
      </c>
      <c r="C115" s="12">
        <v>295.9</v>
      </c>
    </row>
    <row r="116" spans="1:3" ht="38.25" hidden="1">
      <c r="A116" s="11" t="s">
        <v>39</v>
      </c>
      <c r="B116" s="11" t="s">
        <v>40</v>
      </c>
      <c r="C116" s="12">
        <v>1</v>
      </c>
    </row>
    <row r="117" spans="1:3" ht="12.75" hidden="1">
      <c r="A117" s="7" t="s">
        <v>25</v>
      </c>
      <c r="B117" s="7" t="s">
        <v>28</v>
      </c>
      <c r="C117" s="8">
        <f>SUM(C118)</f>
        <v>1550</v>
      </c>
    </row>
    <row r="118" spans="1:3" ht="63.75" hidden="1">
      <c r="A118" s="11" t="s">
        <v>26</v>
      </c>
      <c r="B118" s="11" t="s">
        <v>27</v>
      </c>
      <c r="C118" s="12">
        <v>1550</v>
      </c>
    </row>
    <row r="119" spans="1:3" ht="12.75" hidden="1">
      <c r="A119" s="14" t="s">
        <v>18</v>
      </c>
      <c r="B119" s="14" t="s">
        <v>19</v>
      </c>
      <c r="C119" s="23">
        <f>SUM(C120)</f>
        <v>175</v>
      </c>
    </row>
    <row r="120" spans="1:3" ht="25.5" hidden="1">
      <c r="A120" s="16" t="s">
        <v>23</v>
      </c>
      <c r="B120" s="11" t="s">
        <v>21</v>
      </c>
      <c r="C120" s="12">
        <v>175</v>
      </c>
    </row>
    <row r="123" spans="2:3" ht="12.75">
      <c r="B123" s="50" t="s">
        <v>0</v>
      </c>
      <c r="C123" s="51"/>
    </row>
    <row r="124" spans="2:3" ht="12.75">
      <c r="B124" s="50" t="s">
        <v>52</v>
      </c>
      <c r="C124" s="51"/>
    </row>
    <row r="125" ht="12.75">
      <c r="C125" s="2" t="s">
        <v>47</v>
      </c>
    </row>
    <row r="127" ht="15">
      <c r="B127" s="49" t="s">
        <v>51</v>
      </c>
    </row>
    <row r="128" spans="1:3" ht="12.75">
      <c r="A128" s="54" t="s">
        <v>50</v>
      </c>
      <c r="B128" s="54"/>
      <c r="C128" s="54"/>
    </row>
    <row r="129" spans="3:4" ht="12.75">
      <c r="C129" s="52" t="s">
        <v>4</v>
      </c>
      <c r="D129" s="53"/>
    </row>
    <row r="130" spans="1:4" ht="24.75" customHeight="1">
      <c r="A130" s="3" t="s">
        <v>2</v>
      </c>
      <c r="B130" s="28" t="s">
        <v>45</v>
      </c>
      <c r="C130" s="48" t="s">
        <v>49</v>
      </c>
      <c r="D130" s="48" t="s">
        <v>48</v>
      </c>
    </row>
    <row r="131" spans="1:4" ht="12.75">
      <c r="A131" s="4">
        <v>1</v>
      </c>
      <c r="B131" s="29">
        <v>2</v>
      </c>
      <c r="C131" s="38">
        <v>3</v>
      </c>
      <c r="D131" s="38">
        <v>3</v>
      </c>
    </row>
    <row r="132" spans="1:4" ht="12.75">
      <c r="A132" s="5" t="s">
        <v>5</v>
      </c>
      <c r="B132" s="30" t="s">
        <v>11</v>
      </c>
      <c r="C132" s="39">
        <f>C133+C141+C146</f>
        <v>3725.2</v>
      </c>
      <c r="D132" s="39">
        <f>D133+D141+D146</f>
        <v>3725.2</v>
      </c>
    </row>
    <row r="133" spans="1:4" ht="38.25">
      <c r="A133" s="5" t="s">
        <v>6</v>
      </c>
      <c r="B133" s="30" t="s">
        <v>12</v>
      </c>
      <c r="C133" s="39">
        <f>C134</f>
        <v>3374.7</v>
      </c>
      <c r="D133" s="39">
        <f>D134</f>
        <v>3374.7</v>
      </c>
    </row>
    <row r="134" spans="1:4" ht="38.25">
      <c r="A134" s="7" t="s">
        <v>7</v>
      </c>
      <c r="B134" s="31" t="s">
        <v>13</v>
      </c>
      <c r="C134" s="40">
        <f>SUM(C135)</f>
        <v>3374.7</v>
      </c>
      <c r="D134" s="40">
        <f>SUM(D135)</f>
        <v>3374.7</v>
      </c>
    </row>
    <row r="135" spans="1:4" ht="35.25" customHeight="1">
      <c r="A135" s="9" t="s">
        <v>34</v>
      </c>
      <c r="B135" s="32" t="s">
        <v>14</v>
      </c>
      <c r="C135" s="41">
        <v>3374.7</v>
      </c>
      <c r="D135" s="41">
        <v>3374.7</v>
      </c>
    </row>
    <row r="136" spans="1:4" ht="38.25" hidden="1">
      <c r="A136" s="24" t="s">
        <v>32</v>
      </c>
      <c r="B136" s="33" t="s">
        <v>33</v>
      </c>
      <c r="C136" s="42">
        <f>SUM(C137)</f>
        <v>0</v>
      </c>
      <c r="D136" s="42">
        <f>SUM(D137)</f>
        <v>0</v>
      </c>
    </row>
    <row r="137" spans="1:4" ht="12.75" hidden="1">
      <c r="A137" s="25" t="s">
        <v>35</v>
      </c>
      <c r="B137" s="34" t="s">
        <v>37</v>
      </c>
      <c r="C137" s="43">
        <f>SUM(C138)</f>
        <v>0</v>
      </c>
      <c r="D137" s="43">
        <f>SUM(D138)</f>
        <v>0</v>
      </c>
    </row>
    <row r="138" spans="1:4" ht="12.75" hidden="1">
      <c r="A138" s="26" t="s">
        <v>36</v>
      </c>
      <c r="B138" s="35" t="s">
        <v>38</v>
      </c>
      <c r="C138" s="44">
        <v>0</v>
      </c>
      <c r="D138" s="44">
        <v>0</v>
      </c>
    </row>
    <row r="139" spans="1:4" ht="38.25" hidden="1">
      <c r="A139" s="7" t="s">
        <v>32</v>
      </c>
      <c r="B139" s="31" t="s">
        <v>33</v>
      </c>
      <c r="C139" s="40">
        <f>C140</f>
        <v>0</v>
      </c>
      <c r="D139" s="40">
        <f>D140</f>
        <v>0</v>
      </c>
    </row>
    <row r="140" spans="1:4" ht="63.75" hidden="1">
      <c r="A140" s="9" t="s">
        <v>43</v>
      </c>
      <c r="B140" s="32" t="s">
        <v>44</v>
      </c>
      <c r="C140" s="41"/>
      <c r="D140" s="41"/>
    </row>
    <row r="141" spans="1:4" ht="47.25" customHeight="1">
      <c r="A141" s="7" t="s">
        <v>9</v>
      </c>
      <c r="B141" s="31" t="s">
        <v>15</v>
      </c>
      <c r="C141" s="40">
        <f>SUM(C142+C143)</f>
        <v>300.5</v>
      </c>
      <c r="D141" s="40">
        <f>SUM(D142+D143)</f>
        <v>300.5</v>
      </c>
    </row>
    <row r="142" spans="1:4" ht="51">
      <c r="A142" s="11" t="s">
        <v>10</v>
      </c>
      <c r="B142" s="36" t="s">
        <v>16</v>
      </c>
      <c r="C142" s="45">
        <v>299.5</v>
      </c>
      <c r="D142" s="45">
        <v>299.5</v>
      </c>
    </row>
    <row r="143" spans="1:4" ht="38.25">
      <c r="A143" s="11" t="s">
        <v>39</v>
      </c>
      <c r="B143" s="36" t="s">
        <v>40</v>
      </c>
      <c r="C143" s="45">
        <v>1</v>
      </c>
      <c r="D143" s="45">
        <v>1</v>
      </c>
    </row>
    <row r="144" spans="1:4" s="27" customFormat="1" ht="12.75" hidden="1">
      <c r="A144" s="24" t="s">
        <v>25</v>
      </c>
      <c r="B144" s="33" t="s">
        <v>28</v>
      </c>
      <c r="C144" s="42">
        <f>SUM(C145)</f>
        <v>0</v>
      </c>
      <c r="D144" s="42">
        <f>SUM(D145)</f>
        <v>0</v>
      </c>
    </row>
    <row r="145" spans="1:4" s="27" customFormat="1" ht="63.75" hidden="1">
      <c r="A145" s="26" t="s">
        <v>26</v>
      </c>
      <c r="B145" s="35" t="s">
        <v>27</v>
      </c>
      <c r="C145" s="44">
        <v>0</v>
      </c>
      <c r="D145" s="44">
        <v>0</v>
      </c>
    </row>
    <row r="146" spans="1:4" ht="23.25" customHeight="1">
      <c r="A146" s="14" t="s">
        <v>18</v>
      </c>
      <c r="B146" s="37" t="s">
        <v>19</v>
      </c>
      <c r="C146" s="46">
        <f>SUM(C147)</f>
        <v>50</v>
      </c>
      <c r="D146" s="46">
        <f>SUM(D147)</f>
        <v>50</v>
      </c>
    </row>
    <row r="147" spans="1:4" ht="26.25" thickBot="1">
      <c r="A147" s="16" t="s">
        <v>23</v>
      </c>
      <c r="B147" s="36" t="s">
        <v>21</v>
      </c>
      <c r="C147" s="47">
        <v>50</v>
      </c>
      <c r="D147" s="47">
        <v>50</v>
      </c>
    </row>
  </sheetData>
  <sheetProtection/>
  <mergeCells count="16">
    <mergeCell ref="B37:C37"/>
    <mergeCell ref="B38:C38"/>
    <mergeCell ref="B1:C1"/>
    <mergeCell ref="B2:C2"/>
    <mergeCell ref="B19:C19"/>
    <mergeCell ref="B20:C20"/>
    <mergeCell ref="B56:C56"/>
    <mergeCell ref="B57:C57"/>
    <mergeCell ref="B123:C123"/>
    <mergeCell ref="B124:C124"/>
    <mergeCell ref="B99:C99"/>
    <mergeCell ref="B100:C100"/>
    <mergeCell ref="C129:D129"/>
    <mergeCell ref="A128:C128"/>
    <mergeCell ref="B76:C76"/>
    <mergeCell ref="B77:C77"/>
  </mergeCells>
  <printOptions/>
  <pageMargins left="0.1968503937007874" right="0" top="0.3937007874015748" bottom="0.3937007874015748" header="0" footer="0"/>
  <pageSetup fitToHeight="1" fitToWidth="1"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2015-12-17T08:21:52Z</cp:lastPrinted>
  <dcterms:created xsi:type="dcterms:W3CDTF">1996-10-08T23:32:33Z</dcterms:created>
  <dcterms:modified xsi:type="dcterms:W3CDTF">2015-12-17T08:21:59Z</dcterms:modified>
  <cp:category/>
  <cp:version/>
  <cp:contentType/>
  <cp:contentStatus/>
</cp:coreProperties>
</file>