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760" activeTab="0"/>
  </bookViews>
  <sheets>
    <sheet name="2014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<sst xmlns="http://schemas.openxmlformats.org/spreadsheetml/2006/main" count="69" uniqueCount="69">
  <si>
    <t xml:space="preserve">                                           Всего доходов</t>
  </si>
  <si>
    <t>Код бюджетной классификации</t>
  </si>
  <si>
    <t xml:space="preserve">1 00 00000 00 0000 000 </t>
  </si>
  <si>
    <t xml:space="preserve"> Налог на имущество физических лиц</t>
  </si>
  <si>
    <t>1 01 00000 00 0000 000</t>
  </si>
  <si>
    <t>1 01 02000 01 0000 110</t>
  </si>
  <si>
    <t xml:space="preserve">1 06 00000 00 0000 000 </t>
  </si>
  <si>
    <t>1 06 06000 00 0000 110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</si>
  <si>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</si>
  <si>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</si>
  <si>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</si>
  <si>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</si>
  <si>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1 11 00000 00 0000 000</t>
  </si>
  <si>
    <t>1 11 05000 00 0000 120</t>
  </si>
  <si>
    <t>1 11 09000 00 0000 120</t>
  </si>
  <si>
    <t>1 15 00000 00 0000 000</t>
  </si>
  <si>
    <t>1 15 02000 00 0000 140</t>
  </si>
  <si>
    <t>1 13 00000 00 0000 000</t>
  </si>
  <si>
    <t>1 14 00000 00 0000 000</t>
  </si>
  <si>
    <t>ДОХОДЫ ОТ ПРОДАЖИ МАТЕРИАЛЬНЫХ И НЕМАТЕРИАЛЬНЫХ АКТИВОВ</t>
  </si>
  <si>
    <t xml:space="preserve">Доходы от продажи квартир </t>
  </si>
  <si>
    <t>1 14 01000 00 0000 410</t>
  </si>
  <si>
    <t>2 00 00000 00 0000 000</t>
  </si>
  <si>
    <t>АДМИНИСТРАТИВНЫЕ ПЛАТЕЖИ И СБОРЫ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</si>
  <si>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</si>
  <si>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</si>
  <si>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</si>
  <si>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</si>
  <si>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ИМУЩЕСТВО</t>
  </si>
  <si>
    <t>Земельный налог</t>
  </si>
  <si>
    <t xml:space="preserve">1 06 01000 00 0000 110 </t>
  </si>
  <si>
    <t>1 14 06000 00 0000 430</t>
  </si>
  <si>
    <t>1 06 04000 02 0000 110</t>
  </si>
  <si>
    <t>Транспортный налог</t>
  </si>
  <si>
    <t>Утверждены</t>
  </si>
  <si>
    <t xml:space="preserve">                                                                                  Решением Совета депутатов</t>
  </si>
  <si>
    <t xml:space="preserve">ПРОГНОЗИРУЕМЫЕ  </t>
  </si>
  <si>
    <t xml:space="preserve"> МО Кипенское  сельское поселение</t>
  </si>
  <si>
    <t>Источник доходов</t>
  </si>
  <si>
    <t>Сумма       (тысяч рублей)</t>
  </si>
  <si>
    <t>(приложение 1)</t>
  </si>
  <si>
    <t xml:space="preserve">    НАЛОГОВЫЕ И НЕНАЛОГОВЫЕ ДОХОДЫ</t>
  </si>
  <si>
    <t>ПОСТУПЛЕНИЯ ДОХОДОВ В МЕСТНЫЙ БЮДЖЕТ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</si>
  <si>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</si>
  <si>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</si>
  <si>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</si>
  <si>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1 13 01000 00 0000 130</t>
  </si>
  <si>
    <t>Доходы от оказания платных услуг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</si>
  <si>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</si>
  <si>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Доходы 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 , а так же имущества государственных и муниципальных унитарных предприятий, в т.ч. казённых)</t>
  </si>
  <si>
    <t>на 2014 год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</si>
  <si>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</si>
  <si>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</si>
  <si>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</si>
  <si>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</si>
  <si>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                                                                МО  Кипенское сельское поселение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</si>
  <si>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</si>
  <si>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</si>
  <si>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</si>
  <si>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</si>
  <si>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</si>
  <si>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</si>
  <si>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</si>
  <si>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</si>
  <si>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</si>
  <si>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унитраных предприятий, в том числе казенных)</t>
  </si>
  <si>
    <t>1 14 04000 00 0000 000</t>
  </si>
  <si>
    <t>Доходы от продажи нематериальных активов</t>
  </si>
  <si>
    <t>от 23.12.2014 г. № 25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</si>
</sst>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</numFmts>
  <fonts count="8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174" fontId="4" fillId="0" borderId="1" xfId="0" applyNumberFormat="1" applyFont="1" applyBorder="1" applyAlignment="1">
      <alignment wrapText="1"/>
    </xf>
    <xf numFmtId="174" fontId="7" fillId="0" borderId="1" xfId="0" applyNumberFormat="1" applyFont="1" applyFill="1" applyBorder="1" applyAlignment="1">
      <alignment wrapText="1"/>
    </xf>
    <xf numFmtId="174" fontId="3" fillId="0" borderId="1" xfId="0" applyNumberFormat="1" applyFont="1" applyFill="1" applyBorder="1" applyAlignment="1">
      <alignment wrapText="1"/>
    </xf>
    <xf numFmtId="174" fontId="2" fillId="0" borderId="1" xfId="0" applyNumberFormat="1" applyFont="1" applyFill="1" applyBorder="1" applyAlignment="1">
      <alignment wrapText="1"/>
    </xf>
    <xf numFmtId="174" fontId="4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174" fontId="7" fillId="0" borderId="2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33">
      <selection activeCell="C43" sqref="C43"/>
    </sheetView>
  </sheetViews>
  <sheetFormatPr defaultColWidth="9.00390625" defaultRowHeight="12.75"/>
  <cols>
    <col min="1" max="1" width="21.25390625" style="1" customWidth="1"/>
    <col min="2" max="2" width="59.125" style="1" customWidth="1"/>
    <col min="3" max="3" width="13.75390625" style="1" customWidth="1"/>
    <col min="4" max="16384" width="9.125" style="1" customWidth="1"/>
  </cols>
  <sheetData>
    <row r="1" spans="1:3" ht="12.75">
      <c r="A1" s="2"/>
      <c r="B1" s="3" t="s">
        <v>34</v>
      </c>
      <c r="C1" s="2"/>
    </row>
    <row r="2" spans="1:3" ht="12.75">
      <c r="A2" s="2"/>
      <c r="B2" s="2" t="s">
        <v>35</v>
      </c>
      <c r="C2" s="2"/>
    </row>
    <row r="3" spans="1:3" ht="12.75">
      <c r="A3" s="2"/>
      <c r="B3" s="2" t="s">
        <v>55</v>
      </c>
      <c r="C3" s="2"/>
    </row>
    <row r="4" spans="1:3" ht="12.75">
      <c r="A4" s="2"/>
      <c r="B4" s="3" t="s">
        <v>68</v>
      </c>
      <c r="C4" s="4"/>
    </row>
    <row r="5" spans="1:3" ht="12.75">
      <c r="A5" s="2"/>
      <c r="B5" s="3" t="s">
        <v>40</v>
      </c>
      <c r="C5" s="4"/>
    </row>
    <row r="6" spans="1:3" ht="12.75">
      <c r="A6" s="2"/>
      <c r="B6" s="2"/>
      <c r="C6" s="2"/>
    </row>
    <row r="7" spans="1:3" ht="12.75">
      <c r="A7" s="2"/>
      <c r="B7" s="5" t="s">
        <v>36</v>
      </c>
      <c r="C7" s="2"/>
    </row>
    <row r="8" spans="1:3" ht="12.75">
      <c r="A8" s="2"/>
      <c r="B8" s="6" t="s">
        <v>42</v>
      </c>
      <c r="C8" s="2"/>
    </row>
    <row r="9" spans="1:3" ht="12.75">
      <c r="A9" s="2"/>
      <c r="B9" s="5" t="s">
        <v>37</v>
      </c>
      <c r="C9" s="2"/>
    </row>
    <row r="10" spans="1:3" ht="12.75">
      <c r="A10" s="2"/>
      <c r="B10" s="5" t="s">
        <v>50</v>
      </c>
      <c r="C10" s="2"/>
    </row>
    <row r="11" spans="1:3" ht="12.75">
      <c r="A11" s="2"/>
      <c r="B11" s="2"/>
      <c r="C11" s="2"/>
    </row>
    <row r="12" spans="1:3" ht="24">
      <c r="A12" s="7" t="s">
        <v>1</v>
      </c>
      <c r="B12" s="8" t="s">
        <v>38</v>
      </c>
      <c r="C12" s="7" t="s">
        <v>39</v>
      </c>
    </row>
    <row r="13" spans="1:3" ht="12.75">
      <c r="A13" s="9" t="s">
        <v>2</v>
      </c>
      <c r="B13" s="10" t="s">
        <v>41</v>
      </c>
      <c r="C13" s="25">
        <f>C14+C18+C22+C16+C28+C31+C33+C38+C40</f>
        <v>29049.4</v>
      </c>
    </row>
    <row r="14" spans="1:3" ht="25.5">
      <c r="A14" s="11" t="s">
        <v>4</v>
      </c>
      <c r="B14" s="12" t="s">
        <v>26</v>
      </c>
      <c r="C14" s="26">
        <f>C15</f>
        <v>5110.2</v>
      </c>
    </row>
    <row r="15" spans="1:3" ht="17.25" customHeight="1">
      <c r="A15" s="13" t="s">
        <v>5</v>
      </c>
      <c r="B15" s="14" t="s">
        <v>27</v>
      </c>
      <c r="C15" s="27">
        <v>5110.2</v>
      </c>
    </row>
    <row r="16" spans="1:3" ht="30.75" customHeight="1">
      <c r="A16" s="34" t="s">
        <v>51</v>
      </c>
      <c r="B16" s="20" t="s">
        <v>52</v>
      </c>
      <c r="C16" s="33">
        <f>C17</f>
        <v>1375.3999999999999</v>
      </c>
    </row>
    <row r="17" spans="1:3" ht="30" customHeight="1">
      <c r="A17" s="34" t="s">
        <v>53</v>
      </c>
      <c r="B17" s="20" t="s">
        <v>54</v>
      </c>
      <c r="C17" s="27">
        <f>1534.8-159.4</f>
        <v>1375.3999999999999</v>
      </c>
    </row>
    <row r="18" spans="1:3" ht="25.5">
      <c r="A18" s="11" t="s">
        <v>6</v>
      </c>
      <c r="B18" s="12" t="s">
        <v>28</v>
      </c>
      <c r="C18" s="26">
        <f>SUM(C19:C21)</f>
        <v>13871.7</v>
      </c>
    </row>
    <row r="19" spans="1:3" ht="20.25" customHeight="1">
      <c r="A19" s="13" t="s">
        <v>30</v>
      </c>
      <c r="B19" s="14" t="s">
        <v>3</v>
      </c>
      <c r="C19" s="27">
        <v>190.2</v>
      </c>
    </row>
    <row r="20" spans="1:3" ht="25.5">
      <c r="A20" s="15" t="s">
        <v>32</v>
      </c>
      <c r="B20" s="35" t="s">
        <v>33</v>
      </c>
      <c r="C20" s="26">
        <v>4231.5</v>
      </c>
    </row>
    <row r="21" spans="1:3" ht="21" customHeight="1">
      <c r="A21" s="13" t="s">
        <v>7</v>
      </c>
      <c r="B21" s="14" t="s">
        <v>29</v>
      </c>
      <c r="C21" s="27">
        <f>6000+200+600+1000+1000+650</f>
        <v>9450</v>
      </c>
    </row>
    <row r="22" spans="1:3" ht="25.5">
      <c r="A22" s="11" t="s">
        <v>8</v>
      </c>
      <c r="B22" s="12" t="s">
        <v>9</v>
      </c>
      <c r="C22" s="26">
        <f>C23</f>
        <v>70.1</v>
      </c>
    </row>
    <row r="23" spans="1:3" ht="38.25">
      <c r="A23" s="13" t="s">
        <v>10</v>
      </c>
      <c r="B23" s="14" t="s">
        <v>11</v>
      </c>
      <c r="C23" s="27">
        <v>70.1</v>
      </c>
    </row>
    <row r="24" spans="1:3" ht="25.5" hidden="1">
      <c r="A24" s="34" t="s">
        <v>56</v>
      </c>
      <c r="B24" s="20" t="s">
        <v>57</v>
      </c>
      <c r="C24" s="27"/>
    </row>
    <row r="25" spans="1:3" ht="38.25" hidden="1">
      <c r="A25" s="34" t="s">
        <v>58</v>
      </c>
      <c r="B25" s="20" t="s">
        <v>59</v>
      </c>
      <c r="C25" s="27"/>
    </row>
    <row r="26" spans="1:3" ht="51" hidden="1">
      <c r="A26" s="34" t="s">
        <v>60</v>
      </c>
      <c r="B26" s="20" t="s">
        <v>61</v>
      </c>
      <c r="C26" s="27"/>
    </row>
    <row r="27" spans="1:3" ht="51" hidden="1">
      <c r="A27" s="34" t="s">
        <v>62</v>
      </c>
      <c r="B27" s="20" t="s">
        <v>63</v>
      </c>
      <c r="C27" s="27"/>
    </row>
    <row r="28" spans="1:3" ht="38.25">
      <c r="A28" s="11" t="s">
        <v>12</v>
      </c>
      <c r="B28" s="12" t="s">
        <v>25</v>
      </c>
      <c r="C28" s="26">
        <f>C29+C30</f>
        <v>1460</v>
      </c>
    </row>
    <row r="29" spans="1:3" ht="76.5">
      <c r="A29" s="13" t="s">
        <v>13</v>
      </c>
      <c r="B29" s="30" t="s">
        <v>49</v>
      </c>
      <c r="C29" s="27">
        <v>830</v>
      </c>
    </row>
    <row r="30" spans="1:3" ht="63.75">
      <c r="A30" s="13" t="s">
        <v>14</v>
      </c>
      <c r="B30" s="14" t="s">
        <v>48</v>
      </c>
      <c r="C30" s="27">
        <v>630</v>
      </c>
    </row>
    <row r="31" spans="1:3" ht="25.5" hidden="1">
      <c r="A31" s="17" t="s">
        <v>17</v>
      </c>
      <c r="B31" s="18" t="s">
        <v>43</v>
      </c>
      <c r="C31" s="26">
        <f>SUM(C32)</f>
        <v>0</v>
      </c>
    </row>
    <row r="32" spans="1:3" ht="12.75" hidden="1">
      <c r="A32" s="19" t="s">
        <v>46</v>
      </c>
      <c r="B32" s="20" t="s">
        <v>47</v>
      </c>
      <c r="C32" s="27">
        <v>0</v>
      </c>
    </row>
    <row r="33" spans="1:3" ht="33.75" customHeight="1">
      <c r="A33" s="11" t="s">
        <v>18</v>
      </c>
      <c r="B33" s="12" t="s">
        <v>19</v>
      </c>
      <c r="C33" s="26">
        <f>C35+C36+C37</f>
        <v>7102</v>
      </c>
    </row>
    <row r="34" spans="1:3" ht="12.75" hidden="1">
      <c r="A34" s="23" t="s">
        <v>21</v>
      </c>
      <c r="B34" s="24" t="s">
        <v>20</v>
      </c>
      <c r="C34" s="28">
        <v>0</v>
      </c>
    </row>
    <row r="35" spans="1:3" ht="67.5" customHeight="1">
      <c r="A35" s="11" t="s">
        <v>64</v>
      </c>
      <c r="B35" s="14" t="s">
        <v>65</v>
      </c>
      <c r="C35" s="26">
        <f>886-886+86</f>
        <v>86</v>
      </c>
    </row>
    <row r="36" spans="1:3" ht="50.25" customHeight="1" hidden="1">
      <c r="A36" s="11" t="s">
        <v>66</v>
      </c>
      <c r="B36" s="14" t="s">
        <v>67</v>
      </c>
      <c r="C36" s="26">
        <f>86-86</f>
        <v>0</v>
      </c>
    </row>
    <row r="37" spans="1:3" ht="46.5" customHeight="1">
      <c r="A37" s="13" t="s">
        <v>31</v>
      </c>
      <c r="B37" s="16" t="s">
        <v>44</v>
      </c>
      <c r="C37" s="27">
        <f>300+80+886+5750</f>
        <v>7016</v>
      </c>
    </row>
    <row r="38" spans="1:3" ht="27" customHeight="1">
      <c r="A38" s="11" t="s">
        <v>15</v>
      </c>
      <c r="B38" s="12" t="s">
        <v>23</v>
      </c>
      <c r="C38" s="26">
        <f>C39</f>
        <v>60</v>
      </c>
    </row>
    <row r="39" spans="1:3" ht="31.5" customHeight="1">
      <c r="A39" s="13" t="s">
        <v>16</v>
      </c>
      <c r="B39" s="14" t="s">
        <v>45</v>
      </c>
      <c r="C39" s="27">
        <v>60</v>
      </c>
    </row>
    <row r="40" spans="1:3" ht="12.75" hidden="1">
      <c r="A40" s="31"/>
      <c r="B40" s="32"/>
      <c r="C40" s="28">
        <f>SUM(C41)</f>
        <v>0</v>
      </c>
    </row>
    <row r="41" spans="1:3" ht="12.75" hidden="1">
      <c r="A41" s="31"/>
      <c r="B41" s="32"/>
      <c r="C41" s="28">
        <v>0</v>
      </c>
    </row>
    <row r="42" spans="1:3" ht="19.5" customHeight="1">
      <c r="A42" s="21" t="s">
        <v>22</v>
      </c>
      <c r="B42" s="22" t="s">
        <v>24</v>
      </c>
      <c r="C42" s="29">
        <f>1562.6+1207.8+1300-5.9+1189.3+833.9+159.4</f>
        <v>6247.0999999999985</v>
      </c>
    </row>
    <row r="43" spans="1:3" ht="18.75" customHeight="1">
      <c r="A43" s="13"/>
      <c r="B43" s="22" t="s">
        <v>0</v>
      </c>
      <c r="C43" s="29">
        <f>C13+C42</f>
        <v>35296.5</v>
      </c>
    </row>
    <row r="44" ht="55.5" customHeight="1"/>
  </sheetData>
  <printOptions/>
  <pageMargins left="0.49" right="0.21" top="0.16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2014-12-26T06:52:25Z</cp:lastPrinted>
  <dcterms:created xsi:type="dcterms:W3CDTF">2005-01-28T07:25:23Z</dcterms:created>
  <dcterms:modified xsi:type="dcterms:W3CDTF">2014-12-26T06:52:27Z</dcterms:modified>
  <cp:category/>
  <cp:version/>
  <cp:contentType/>
  <cp:contentStatus/>
</cp:coreProperties>
</file>