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30" windowWidth="12120" windowHeight="9120" tabRatio="536" activeTab="0"/>
  </bookViews>
  <sheets>
    <sheet name="прил.5 2012" sheetId="1" r:id="rId1"/>
    <sheet name="прил.4 2012" sheetId="2" r:id="rId2"/>
  </sheets>
  <externalReferences>
    <externalReference r:id="rId5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<sst xmlns="http://schemas.openxmlformats.org/spreadsheetml/2006/main" count="731" uniqueCount="139">
  <si>
    <t>Культура, кинематография, средства массовой информации</t>
  </si>
  <si>
    <t>0800</t>
  </si>
  <si>
    <t>УТВЕРЖДЕНА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</si>
  <si>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</si>
  <si>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</si>
  <si>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</si>
  <si>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</si>
  <si>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0801</t>
  </si>
  <si>
    <t>4420000</t>
  </si>
  <si>
    <t>4429900</t>
  </si>
  <si>
    <t>0200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</si>
  <si>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</si>
  <si>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</si>
  <si>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</si>
  <si>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</si>
  <si>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</si>
  <si>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</si>
  <si>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0013600</t>
  </si>
  <si>
    <t>907</t>
  </si>
  <si>
    <t>всего</t>
  </si>
  <si>
    <t xml:space="preserve">бюджетных ассигнований по разделам и подразделам, целевым статьям и видам расходов </t>
  </si>
  <si>
    <t>РАСПРЕДЕЛЕНИЕ</t>
  </si>
  <si>
    <t>Всего</t>
  </si>
  <si>
    <t>Г</t>
  </si>
  <si>
    <t>ВЕДОМСТВЕННАЯ СТРУКТУРА</t>
  </si>
  <si>
    <t xml:space="preserve">расходов местного бюджета МО Кипенское сельское поселение </t>
  </si>
  <si>
    <t>Мероприятия в области строительства, архитектуры и градостроительства</t>
  </si>
  <si>
    <t>3380000</t>
  </si>
  <si>
    <t>0020300</t>
  </si>
  <si>
    <t>Функционирование высшего должностного лица субъета Российской Федерации и органа местного самоуправления</t>
  </si>
  <si>
    <t>Глава муниципального образования</t>
  </si>
  <si>
    <t>Жилищно-коммунальное хозяйство</t>
  </si>
  <si>
    <t>Социальная политика</t>
  </si>
  <si>
    <t>Дворцы и дома культуры, другие учреждения культуры и средств массовой информации</t>
  </si>
  <si>
    <t>Коммунальное хозяйство</t>
  </si>
  <si>
    <t>Наименование</t>
  </si>
  <si>
    <t>Библиотеки</t>
  </si>
  <si>
    <t>Общегосударственные вопросы</t>
  </si>
  <si>
    <t>Культура</t>
  </si>
  <si>
    <t>Обеспечение деятельности подведомственных учреждений</t>
  </si>
  <si>
    <t>Решением Совета депутатов</t>
  </si>
  <si>
    <t>Национальная оборона</t>
  </si>
  <si>
    <t>Жилищное хозяйство</t>
  </si>
  <si>
    <t>Национальная безопасность и правоохранительная деятельность</t>
  </si>
  <si>
    <t>Иные межбюджетные трансферты</t>
  </si>
  <si>
    <t>УТВЕРЖДЕНО</t>
  </si>
  <si>
    <t>Рз</t>
  </si>
  <si>
    <t>ПР</t>
  </si>
  <si>
    <t>ЦСР</t>
  </si>
  <si>
    <t>ВР</t>
  </si>
  <si>
    <t/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</si>
  <si>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</si>
  <si>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</si>
  <si>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</si>
  <si>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</si>
  <si>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</si>
  <si>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</si>
  <si>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</si>
  <si>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</si>
  <si>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</si>
  <si>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001</t>
  </si>
  <si>
    <t>1000</t>
  </si>
  <si>
    <t>1100</t>
  </si>
  <si>
    <t>5210000</t>
  </si>
  <si>
    <t>(приложение 4    )</t>
  </si>
  <si>
    <t>Национальная экономика</t>
  </si>
  <si>
    <t>0400</t>
  </si>
  <si>
    <t>Другие вопросы в области национальной экономики</t>
  </si>
  <si>
    <t>0412</t>
  </si>
  <si>
    <t>Социальная помощь</t>
  </si>
  <si>
    <t>5050000</t>
  </si>
  <si>
    <t>4400000</t>
  </si>
  <si>
    <t>4409900</t>
  </si>
  <si>
    <t xml:space="preserve">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</si>
  <si>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</si>
  <si>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5210600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</si>
  <si>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</si>
  <si>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</si>
  <si>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</si>
  <si>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Социальные выплаты</t>
  </si>
  <si>
    <t>005</t>
  </si>
  <si>
    <t>5053300</t>
  </si>
  <si>
    <t>0500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</si>
  <si>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</si>
  <si>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</si>
  <si>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</si>
  <si>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</si>
  <si>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</si>
  <si>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</si>
  <si>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</si>
  <si>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</si>
  <si>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</si>
  <si>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</si>
  <si>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</si>
  <si>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в области социальной политики</t>
  </si>
  <si>
    <t>(приложение 5    )</t>
  </si>
  <si>
    <t>0102</t>
  </si>
  <si>
    <t xml:space="preserve">Руководство и управление в сфере установленных функций </t>
  </si>
  <si>
    <t>0010000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</si>
  <si>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</si>
  <si>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</si>
  <si>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 xml:space="preserve">0020800 </t>
  </si>
  <si>
    <t>0020800</t>
  </si>
  <si>
    <t xml:space="preserve">Мобилизационная и вневойсковая подготовка </t>
  </si>
  <si>
    <t>0203</t>
  </si>
  <si>
    <t>Осуществление первичного воинского учёта на территориях , где отсутствуют военные комиссариаты</t>
  </si>
  <si>
    <t>Предупреждение и ликвидация  последствий чрезвычайных ситуаций природного и техногенного характера, гражданская оборона</t>
  </si>
  <si>
    <t>0501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</si>
  <si>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</si>
  <si>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</si>
  <si>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</si>
  <si>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</si>
  <si>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Благоустройство</t>
  </si>
  <si>
    <t>0503</t>
  </si>
  <si>
    <t>6000000</t>
  </si>
  <si>
    <t>Уличное освещение</t>
  </si>
  <si>
    <t>6000100</t>
  </si>
  <si>
    <t xml:space="preserve">Содержание автомобильных дорог и инженерных сооружений на них в границах городских округов и поселений в рамках благоустройства </t>
  </si>
  <si>
    <t>6000200</t>
  </si>
  <si>
    <t xml:space="preserve">Прочие мероприятия по благоустройству городских округов и поселений </t>
  </si>
  <si>
    <t>6000500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</si>
  <si>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</si>
  <si>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0103</t>
  </si>
  <si>
    <t>Сумма                  (тысяч рублей)</t>
  </si>
  <si>
    <t>1105</t>
  </si>
  <si>
    <t>Другие вопросы в области физической культуры и спорта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</si>
  <si>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</si>
  <si>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</si>
  <si>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1400</t>
  </si>
  <si>
    <t>1403</t>
  </si>
  <si>
    <t>классификации расходов бюджета на 2012 год</t>
  </si>
  <si>
    <t xml:space="preserve"> на 2012 год</t>
  </si>
  <si>
    <t>Сумма    (тысяч рублей)</t>
  </si>
  <si>
    <t>900</t>
  </si>
  <si>
    <t>Обеспечение выполнения функций казёнными учреждениями</t>
  </si>
  <si>
    <t>540</t>
  </si>
  <si>
    <t>Местная администрация Кипенского сельского поселения</t>
  </si>
  <si>
    <t xml:space="preserve">от …...2012 г. № </t>
  </si>
  <si>
    <t xml:space="preserve">от ……..2012 г.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</si>
</sst>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1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9" fontId="10" fillId="0" borderId="1" xfId="0" applyNumberFormat="1" applyFont="1" applyBorder="1" applyAlignment="1">
      <alignment/>
    </xf>
    <xf numFmtId="49" fontId="10" fillId="0" borderId="1" xfId="0" applyNumberFormat="1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179" fontId="9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3" borderId="4" xfId="0" applyFont="1" applyFill="1" applyBorder="1" applyAlignment="1">
      <alignment horizontal="center" wrapText="1"/>
    </xf>
    <xf numFmtId="179" fontId="7" fillId="0" borderId="1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 applyAlignment="1">
      <alignment wrapText="1"/>
    </xf>
    <xf numFmtId="179" fontId="8" fillId="5" borderId="1" xfId="0" applyNumberFormat="1" applyFont="1" applyFill="1" applyBorder="1" applyAlignment="1">
      <alignment/>
    </xf>
    <xf numFmtId="49" fontId="8" fillId="4" borderId="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/>
    </xf>
    <xf numFmtId="49" fontId="8" fillId="5" borderId="1" xfId="0" applyNumberFormat="1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4" borderId="2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/>
    </xf>
    <xf numFmtId="0" fontId="8" fillId="8" borderId="1" xfId="0" applyFont="1" applyFill="1" applyBorder="1" applyAlignment="1">
      <alignment wrapText="1"/>
    </xf>
    <xf numFmtId="49" fontId="8" fillId="8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center"/>
    </xf>
    <xf numFmtId="179" fontId="8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8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33.28125" style="3" customWidth="1"/>
    <col min="2" max="2" width="8.7109375" style="34" customWidth="1"/>
    <col min="3" max="6" width="9.140625" style="34" customWidth="1"/>
    <col min="7" max="7" width="13.8515625" style="3" customWidth="1"/>
    <col min="8" max="16384" width="9.140625" style="3" customWidth="1"/>
  </cols>
  <sheetData>
    <row r="2" spans="1:7" ht="12.75">
      <c r="A2" s="4"/>
      <c r="B2" s="35"/>
      <c r="C2" s="35"/>
      <c r="D2" s="35"/>
      <c r="E2" s="35"/>
      <c r="F2" s="35" t="s">
        <v>2</v>
      </c>
      <c r="G2" s="4"/>
    </row>
    <row r="3" spans="1:7" ht="12.75">
      <c r="A3" s="4"/>
      <c r="B3" s="35"/>
      <c r="C3" s="35"/>
      <c r="D3" s="35"/>
      <c r="E3" s="71" t="s">
        <v>40</v>
      </c>
      <c r="F3" s="72"/>
      <c r="G3" s="72"/>
    </row>
    <row r="4" spans="1:7" ht="12.75">
      <c r="A4" s="4"/>
      <c r="B4" s="35"/>
      <c r="C4" s="35"/>
      <c r="D4" s="35"/>
      <c r="E4" s="71" t="s">
        <v>138</v>
      </c>
      <c r="F4" s="73"/>
      <c r="G4" s="73"/>
    </row>
    <row r="5" spans="1:7" ht="12.75">
      <c r="A5" s="4"/>
      <c r="B5" s="35"/>
      <c r="C5" s="35"/>
      <c r="D5" s="35"/>
      <c r="E5" s="35"/>
      <c r="F5" s="35" t="s">
        <v>95</v>
      </c>
      <c r="G5" s="4"/>
    </row>
    <row r="6" spans="1:7" ht="12.75">
      <c r="A6" s="70" t="s">
        <v>24</v>
      </c>
      <c r="B6" s="70"/>
      <c r="C6" s="70"/>
      <c r="D6" s="70"/>
      <c r="E6" s="70"/>
      <c r="F6" s="70"/>
      <c r="G6" s="70"/>
    </row>
    <row r="7" spans="1:7" ht="12.75">
      <c r="A7" s="70" t="s">
        <v>25</v>
      </c>
      <c r="B7" s="70"/>
      <c r="C7" s="70"/>
      <c r="D7" s="70"/>
      <c r="E7" s="70"/>
      <c r="F7" s="70"/>
      <c r="G7" s="70"/>
    </row>
    <row r="8" spans="1:7" ht="12.75">
      <c r="A8" s="70" t="s">
        <v>131</v>
      </c>
      <c r="B8" s="70"/>
      <c r="C8" s="70"/>
      <c r="D8" s="70"/>
      <c r="E8" s="70"/>
      <c r="F8" s="70"/>
      <c r="G8" s="70"/>
    </row>
    <row r="9" spans="1:7" ht="12.75">
      <c r="A9" s="4"/>
      <c r="B9" s="35"/>
      <c r="C9" s="35"/>
      <c r="D9" s="35"/>
      <c r="E9" s="35"/>
      <c r="F9" s="35"/>
      <c r="G9" s="4"/>
    </row>
    <row r="10" spans="1:7" ht="25.5">
      <c r="A10" s="25" t="s">
        <v>35</v>
      </c>
      <c r="B10" s="25" t="s">
        <v>23</v>
      </c>
      <c r="C10" s="26" t="s">
        <v>46</v>
      </c>
      <c r="D10" s="26" t="s">
        <v>47</v>
      </c>
      <c r="E10" s="26" t="s">
        <v>48</v>
      </c>
      <c r="F10" s="26" t="s">
        <v>49</v>
      </c>
      <c r="G10" s="60" t="s">
        <v>132</v>
      </c>
    </row>
    <row r="11" spans="1:7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</row>
    <row r="12" spans="1:7" s="67" customFormat="1" ht="25.5">
      <c r="A12" s="42" t="s">
        <v>136</v>
      </c>
      <c r="B12" s="42">
        <v>907</v>
      </c>
      <c r="C12" s="66"/>
      <c r="D12" s="66"/>
      <c r="E12" s="66"/>
      <c r="F12" s="66"/>
      <c r="G12" s="66"/>
    </row>
    <row r="13" spans="1:7" ht="12.75">
      <c r="A13" s="28" t="s">
        <v>22</v>
      </c>
      <c r="B13" s="36"/>
      <c r="C13" s="44" t="s">
        <v>50</v>
      </c>
      <c r="D13" s="44" t="s">
        <v>50</v>
      </c>
      <c r="E13" s="44" t="s">
        <v>50</v>
      </c>
      <c r="F13" s="44" t="s">
        <v>50</v>
      </c>
      <c r="G13" s="29">
        <f>G14+G29+G34+G39+G43+G60+G77+G82+G68</f>
        <v>20459.6</v>
      </c>
    </row>
    <row r="14" spans="1:7" ht="12.75">
      <c r="A14" s="14" t="s">
        <v>37</v>
      </c>
      <c r="B14" s="37">
        <v>907</v>
      </c>
      <c r="C14" s="38" t="s">
        <v>51</v>
      </c>
      <c r="D14" s="38" t="s">
        <v>51</v>
      </c>
      <c r="E14" s="38" t="s">
        <v>50</v>
      </c>
      <c r="F14" s="38" t="s">
        <v>50</v>
      </c>
      <c r="G14" s="23">
        <f>G15+G19+G23</f>
        <v>9563</v>
      </c>
    </row>
    <row r="15" spans="1:7" ht="51">
      <c r="A15" s="10" t="s">
        <v>29</v>
      </c>
      <c r="B15" s="38" t="s">
        <v>18</v>
      </c>
      <c r="C15" s="38" t="s">
        <v>51</v>
      </c>
      <c r="D15" s="38" t="s">
        <v>96</v>
      </c>
      <c r="E15" s="38"/>
      <c r="F15" s="38"/>
      <c r="G15" s="23">
        <f>SUM(G16)</f>
        <v>550</v>
      </c>
    </row>
    <row r="16" spans="1:7" ht="63.75">
      <c r="A16" s="12" t="s">
        <v>54</v>
      </c>
      <c r="B16" s="39" t="s">
        <v>18</v>
      </c>
      <c r="C16" s="39" t="s">
        <v>51</v>
      </c>
      <c r="D16" s="39" t="s">
        <v>96</v>
      </c>
      <c r="E16" s="39" t="s">
        <v>55</v>
      </c>
      <c r="F16" s="39" t="s">
        <v>50</v>
      </c>
      <c r="G16" s="23">
        <f>SUM(G17)</f>
        <v>550</v>
      </c>
    </row>
    <row r="17" spans="1:7" ht="12.75">
      <c r="A17" s="12" t="s">
        <v>30</v>
      </c>
      <c r="B17" s="39" t="s">
        <v>18</v>
      </c>
      <c r="C17" s="39" t="s">
        <v>51</v>
      </c>
      <c r="D17" s="39" t="s">
        <v>96</v>
      </c>
      <c r="E17" s="39" t="s">
        <v>28</v>
      </c>
      <c r="F17" s="39"/>
      <c r="G17" s="32">
        <f>SUM(G18)</f>
        <v>550</v>
      </c>
    </row>
    <row r="18" spans="1:7" ht="25.5">
      <c r="A18" s="8" t="s">
        <v>99</v>
      </c>
      <c r="B18" s="40" t="s">
        <v>18</v>
      </c>
      <c r="C18" s="40" t="s">
        <v>51</v>
      </c>
      <c r="D18" s="40" t="s">
        <v>96</v>
      </c>
      <c r="E18" s="40" t="s">
        <v>28</v>
      </c>
      <c r="F18" s="40" t="s">
        <v>133</v>
      </c>
      <c r="G18" s="52">
        <v>550</v>
      </c>
    </row>
    <row r="19" spans="1:7" ht="76.5">
      <c r="A19" s="10" t="s">
        <v>121</v>
      </c>
      <c r="B19" s="48" t="s">
        <v>18</v>
      </c>
      <c r="C19" s="38" t="s">
        <v>51</v>
      </c>
      <c r="D19" s="38" t="s">
        <v>122</v>
      </c>
      <c r="E19" s="38"/>
      <c r="F19" s="38"/>
      <c r="G19" s="23">
        <f>SUM(G20)</f>
        <v>695</v>
      </c>
    </row>
    <row r="20" spans="1:7" ht="63.75">
      <c r="A20" s="12" t="s">
        <v>54</v>
      </c>
      <c r="B20" s="49" t="s">
        <v>18</v>
      </c>
      <c r="C20" s="39" t="s">
        <v>51</v>
      </c>
      <c r="D20" s="39" t="s">
        <v>122</v>
      </c>
      <c r="E20" s="39" t="s">
        <v>55</v>
      </c>
      <c r="F20" s="39"/>
      <c r="G20" s="32">
        <f>SUM(G21)</f>
        <v>695</v>
      </c>
    </row>
    <row r="21" spans="1:7" ht="12.75">
      <c r="A21" s="8" t="s">
        <v>56</v>
      </c>
      <c r="B21" s="47" t="s">
        <v>18</v>
      </c>
      <c r="C21" s="40" t="s">
        <v>51</v>
      </c>
      <c r="D21" s="40" t="s">
        <v>122</v>
      </c>
      <c r="E21" s="40" t="s">
        <v>57</v>
      </c>
      <c r="F21" s="40"/>
      <c r="G21" s="33">
        <f>SUM(G22)</f>
        <v>695</v>
      </c>
    </row>
    <row r="22" spans="1:7" ht="25.5">
      <c r="A22" s="8" t="s">
        <v>99</v>
      </c>
      <c r="B22" s="47" t="s">
        <v>18</v>
      </c>
      <c r="C22" s="40" t="s">
        <v>51</v>
      </c>
      <c r="D22" s="40" t="s">
        <v>122</v>
      </c>
      <c r="E22" s="40" t="s">
        <v>57</v>
      </c>
      <c r="F22" s="40" t="s">
        <v>133</v>
      </c>
      <c r="G22" s="52">
        <v>695</v>
      </c>
    </row>
    <row r="23" spans="1:7" ht="102">
      <c r="A23" s="14" t="s">
        <v>52</v>
      </c>
      <c r="B23" s="37">
        <v>907</v>
      </c>
      <c r="C23" s="38" t="s">
        <v>51</v>
      </c>
      <c r="D23" s="38" t="s">
        <v>53</v>
      </c>
      <c r="E23" s="38" t="s">
        <v>50</v>
      </c>
      <c r="F23" s="38" t="s">
        <v>50</v>
      </c>
      <c r="G23" s="5">
        <f>G24</f>
        <v>8318</v>
      </c>
    </row>
    <row r="24" spans="1:7" ht="63.75">
      <c r="A24" s="9" t="s">
        <v>54</v>
      </c>
      <c r="B24" s="41">
        <v>907</v>
      </c>
      <c r="C24" s="39" t="s">
        <v>51</v>
      </c>
      <c r="D24" s="39" t="s">
        <v>53</v>
      </c>
      <c r="E24" s="39" t="s">
        <v>55</v>
      </c>
      <c r="F24" s="39" t="s">
        <v>50</v>
      </c>
      <c r="G24" s="6">
        <f>G27+G25</f>
        <v>8318</v>
      </c>
    </row>
    <row r="25" spans="1:7" ht="12.75">
      <c r="A25" s="9" t="s">
        <v>56</v>
      </c>
      <c r="B25" s="41">
        <v>907</v>
      </c>
      <c r="C25" s="39" t="s">
        <v>51</v>
      </c>
      <c r="D25" s="39" t="s">
        <v>53</v>
      </c>
      <c r="E25" s="39" t="s">
        <v>57</v>
      </c>
      <c r="F25" s="39" t="s">
        <v>50</v>
      </c>
      <c r="G25" s="6">
        <f>G26</f>
        <v>7388</v>
      </c>
    </row>
    <row r="26" spans="1:7" ht="25.5">
      <c r="A26" s="15" t="s">
        <v>99</v>
      </c>
      <c r="B26" s="42">
        <v>907</v>
      </c>
      <c r="C26" s="40" t="s">
        <v>51</v>
      </c>
      <c r="D26" s="40" t="s">
        <v>53</v>
      </c>
      <c r="E26" s="40" t="s">
        <v>57</v>
      </c>
      <c r="F26" s="40" t="s">
        <v>133</v>
      </c>
      <c r="G26" s="54">
        <v>7388</v>
      </c>
    </row>
    <row r="27" spans="1:7" ht="51">
      <c r="A27" s="9" t="s">
        <v>100</v>
      </c>
      <c r="B27" s="41">
        <v>907</v>
      </c>
      <c r="C27" s="39" t="s">
        <v>51</v>
      </c>
      <c r="D27" s="39" t="s">
        <v>53</v>
      </c>
      <c r="E27" s="39" t="s">
        <v>101</v>
      </c>
      <c r="F27" s="39" t="s">
        <v>50</v>
      </c>
      <c r="G27" s="6">
        <f>G28</f>
        <v>930</v>
      </c>
    </row>
    <row r="28" spans="1:7" ht="25.5">
      <c r="A28" s="15" t="s">
        <v>99</v>
      </c>
      <c r="B28" s="42">
        <v>907</v>
      </c>
      <c r="C28" s="40" t="s">
        <v>51</v>
      </c>
      <c r="D28" s="40" t="s">
        <v>53</v>
      </c>
      <c r="E28" s="40" t="s">
        <v>102</v>
      </c>
      <c r="F28" s="40" t="s">
        <v>133</v>
      </c>
      <c r="G28" s="54">
        <v>930</v>
      </c>
    </row>
    <row r="29" spans="1:7" ht="12.75">
      <c r="A29" s="14" t="s">
        <v>41</v>
      </c>
      <c r="B29" s="37">
        <v>907</v>
      </c>
      <c r="C29" s="38" t="s">
        <v>10</v>
      </c>
      <c r="D29" s="38" t="s">
        <v>10</v>
      </c>
      <c r="E29" s="38" t="s">
        <v>50</v>
      </c>
      <c r="F29" s="38" t="s">
        <v>50</v>
      </c>
      <c r="G29" s="5">
        <f>G30</f>
        <v>290.4</v>
      </c>
    </row>
    <row r="30" spans="1:7" ht="25.5">
      <c r="A30" s="14" t="s">
        <v>103</v>
      </c>
      <c r="B30" s="43">
        <v>907</v>
      </c>
      <c r="C30" s="38" t="s">
        <v>10</v>
      </c>
      <c r="D30" s="38" t="s">
        <v>104</v>
      </c>
      <c r="E30" s="38" t="s">
        <v>50</v>
      </c>
      <c r="F30" s="38" t="s">
        <v>50</v>
      </c>
      <c r="G30" s="5">
        <f>G31</f>
        <v>290.4</v>
      </c>
    </row>
    <row r="31" spans="1:7" ht="25.5">
      <c r="A31" s="9" t="s">
        <v>97</v>
      </c>
      <c r="B31" s="41">
        <v>907</v>
      </c>
      <c r="C31" s="39" t="s">
        <v>10</v>
      </c>
      <c r="D31" s="39" t="s">
        <v>104</v>
      </c>
      <c r="E31" s="39" t="s">
        <v>98</v>
      </c>
      <c r="F31" s="39" t="s">
        <v>50</v>
      </c>
      <c r="G31" s="6">
        <f>G32</f>
        <v>290.4</v>
      </c>
    </row>
    <row r="32" spans="1:7" ht="51">
      <c r="A32" s="9" t="s">
        <v>105</v>
      </c>
      <c r="B32" s="41">
        <v>907</v>
      </c>
      <c r="C32" s="39" t="s">
        <v>10</v>
      </c>
      <c r="D32" s="39" t="s">
        <v>104</v>
      </c>
      <c r="E32" s="39" t="s">
        <v>17</v>
      </c>
      <c r="F32" s="39" t="s">
        <v>50</v>
      </c>
      <c r="G32" s="6">
        <f>G33</f>
        <v>290.4</v>
      </c>
    </row>
    <row r="33" spans="1:7" ht="25.5">
      <c r="A33" s="15" t="s">
        <v>99</v>
      </c>
      <c r="B33" s="42">
        <v>907</v>
      </c>
      <c r="C33" s="40" t="s">
        <v>10</v>
      </c>
      <c r="D33" s="40" t="s">
        <v>104</v>
      </c>
      <c r="E33" s="40" t="s">
        <v>17</v>
      </c>
      <c r="F33" s="40" t="s">
        <v>133</v>
      </c>
      <c r="G33" s="54">
        <v>290.4</v>
      </c>
    </row>
    <row r="34" spans="1:7" ht="38.25">
      <c r="A34" s="14" t="s">
        <v>43</v>
      </c>
      <c r="B34" s="43">
        <v>907</v>
      </c>
      <c r="C34" s="38" t="s">
        <v>11</v>
      </c>
      <c r="D34" s="38" t="s">
        <v>11</v>
      </c>
      <c r="E34" s="38" t="s">
        <v>50</v>
      </c>
      <c r="F34" s="38" t="s">
        <v>50</v>
      </c>
      <c r="G34" s="5">
        <f>G35</f>
        <v>100</v>
      </c>
    </row>
    <row r="35" spans="1:7" ht="63.75">
      <c r="A35" s="14" t="s">
        <v>106</v>
      </c>
      <c r="B35" s="43">
        <v>907</v>
      </c>
      <c r="C35" s="38" t="s">
        <v>11</v>
      </c>
      <c r="D35" s="38" t="s">
        <v>12</v>
      </c>
      <c r="E35" s="38" t="s">
        <v>50</v>
      </c>
      <c r="F35" s="38" t="s">
        <v>50</v>
      </c>
      <c r="G35" s="5">
        <f>G36</f>
        <v>100</v>
      </c>
    </row>
    <row r="36" spans="1:7" ht="51">
      <c r="A36" s="9" t="s">
        <v>13</v>
      </c>
      <c r="B36" s="41">
        <v>907</v>
      </c>
      <c r="C36" s="39" t="s">
        <v>11</v>
      </c>
      <c r="D36" s="39" t="s">
        <v>12</v>
      </c>
      <c r="E36" s="39" t="s">
        <v>14</v>
      </c>
      <c r="F36" s="39" t="s">
        <v>50</v>
      </c>
      <c r="G36" s="6">
        <f>G37</f>
        <v>100</v>
      </c>
    </row>
    <row r="37" spans="1:7" ht="63.75">
      <c r="A37" s="9" t="s">
        <v>15</v>
      </c>
      <c r="B37" s="41">
        <v>907</v>
      </c>
      <c r="C37" s="39" t="s">
        <v>11</v>
      </c>
      <c r="D37" s="39" t="s">
        <v>12</v>
      </c>
      <c r="E37" s="39" t="s">
        <v>16</v>
      </c>
      <c r="F37" s="39" t="s">
        <v>50</v>
      </c>
      <c r="G37" s="6">
        <f>G38</f>
        <v>100</v>
      </c>
    </row>
    <row r="38" spans="1:7" ht="25.5">
      <c r="A38" s="15" t="s">
        <v>99</v>
      </c>
      <c r="B38" s="42">
        <v>907</v>
      </c>
      <c r="C38" s="40" t="s">
        <v>11</v>
      </c>
      <c r="D38" s="40" t="s">
        <v>12</v>
      </c>
      <c r="E38" s="40" t="s">
        <v>16</v>
      </c>
      <c r="F38" s="40" t="s">
        <v>133</v>
      </c>
      <c r="G38" s="54">
        <v>100</v>
      </c>
    </row>
    <row r="39" spans="1:7" ht="12.75">
      <c r="A39" s="14" t="s">
        <v>65</v>
      </c>
      <c r="B39" s="37">
        <v>907</v>
      </c>
      <c r="C39" s="38" t="s">
        <v>66</v>
      </c>
      <c r="D39" s="38" t="s">
        <v>66</v>
      </c>
      <c r="E39" s="38" t="s">
        <v>50</v>
      </c>
      <c r="F39" s="38" t="s">
        <v>50</v>
      </c>
      <c r="G39" s="5">
        <f>G40</f>
        <v>568.7</v>
      </c>
    </row>
    <row r="40" spans="1:7" ht="25.5">
      <c r="A40" s="10" t="s">
        <v>67</v>
      </c>
      <c r="B40" s="38" t="s">
        <v>18</v>
      </c>
      <c r="C40" s="38" t="s">
        <v>66</v>
      </c>
      <c r="D40" s="38" t="s">
        <v>68</v>
      </c>
      <c r="E40" s="38"/>
      <c r="F40" s="38"/>
      <c r="G40" s="5">
        <f>SUM(G41)</f>
        <v>568.7</v>
      </c>
    </row>
    <row r="41" spans="1:7" ht="38.25">
      <c r="A41" s="12" t="s">
        <v>26</v>
      </c>
      <c r="B41" s="39" t="s">
        <v>18</v>
      </c>
      <c r="C41" s="39" t="s">
        <v>66</v>
      </c>
      <c r="D41" s="39" t="s">
        <v>68</v>
      </c>
      <c r="E41" s="39" t="s">
        <v>27</v>
      </c>
      <c r="F41" s="39"/>
      <c r="G41" s="13">
        <f>SUM(G42)</f>
        <v>568.7</v>
      </c>
    </row>
    <row r="42" spans="1:7" ht="25.5">
      <c r="A42" s="22" t="s">
        <v>99</v>
      </c>
      <c r="B42" s="65" t="s">
        <v>18</v>
      </c>
      <c r="C42" s="65" t="s">
        <v>66</v>
      </c>
      <c r="D42" s="65" t="s">
        <v>68</v>
      </c>
      <c r="E42" s="65" t="s">
        <v>27</v>
      </c>
      <c r="F42" s="40" t="s">
        <v>133</v>
      </c>
      <c r="G42" s="54">
        <v>568.7</v>
      </c>
    </row>
    <row r="43" spans="1:7" ht="25.5">
      <c r="A43" s="14" t="s">
        <v>31</v>
      </c>
      <c r="B43" s="43">
        <v>907</v>
      </c>
      <c r="C43" s="38" t="s">
        <v>82</v>
      </c>
      <c r="D43" s="38" t="s">
        <v>82</v>
      </c>
      <c r="E43" s="38" t="s">
        <v>50</v>
      </c>
      <c r="F43" s="38" t="s">
        <v>50</v>
      </c>
      <c r="G43" s="7">
        <f>G44+G48+G52</f>
        <v>5508</v>
      </c>
    </row>
    <row r="44" spans="1:7" ht="12.75">
      <c r="A44" s="14" t="s">
        <v>42</v>
      </c>
      <c r="B44" s="43">
        <v>907</v>
      </c>
      <c r="C44" s="38" t="s">
        <v>82</v>
      </c>
      <c r="D44" s="38" t="s">
        <v>107</v>
      </c>
      <c r="E44" s="38"/>
      <c r="F44" s="38"/>
      <c r="G44" s="5">
        <f>G45</f>
        <v>2250</v>
      </c>
    </row>
    <row r="45" spans="1:7" ht="12.75">
      <c r="A45" s="9" t="s">
        <v>108</v>
      </c>
      <c r="B45" s="41">
        <v>907</v>
      </c>
      <c r="C45" s="39" t="s">
        <v>82</v>
      </c>
      <c r="D45" s="39" t="s">
        <v>107</v>
      </c>
      <c r="E45" s="39" t="s">
        <v>109</v>
      </c>
      <c r="F45" s="39"/>
      <c r="G45" s="6">
        <f>G46</f>
        <v>2250</v>
      </c>
    </row>
    <row r="46" spans="1:7" ht="25.5">
      <c r="A46" s="9" t="s">
        <v>110</v>
      </c>
      <c r="B46" s="41">
        <v>907</v>
      </c>
      <c r="C46" s="39" t="s">
        <v>82</v>
      </c>
      <c r="D46" s="39" t="s">
        <v>107</v>
      </c>
      <c r="E46" s="39" t="s">
        <v>111</v>
      </c>
      <c r="F46" s="39"/>
      <c r="G46" s="6">
        <f>G47</f>
        <v>2250</v>
      </c>
    </row>
    <row r="47" spans="1:7" ht="25.5">
      <c r="A47" s="15" t="s">
        <v>99</v>
      </c>
      <c r="B47" s="41">
        <v>907</v>
      </c>
      <c r="C47" s="40" t="s">
        <v>82</v>
      </c>
      <c r="D47" s="40" t="s">
        <v>107</v>
      </c>
      <c r="E47" s="40" t="s">
        <v>111</v>
      </c>
      <c r="F47" s="40" t="s">
        <v>133</v>
      </c>
      <c r="G47" s="54">
        <v>2250</v>
      </c>
    </row>
    <row r="48" spans="1:7" ht="12.75">
      <c r="A48" s="14" t="s">
        <v>34</v>
      </c>
      <c r="B48" s="43">
        <v>907</v>
      </c>
      <c r="C48" s="38" t="s">
        <v>82</v>
      </c>
      <c r="D48" s="38" t="s">
        <v>83</v>
      </c>
      <c r="E48" s="38" t="s">
        <v>50</v>
      </c>
      <c r="F48" s="38" t="s">
        <v>50</v>
      </c>
      <c r="G48" s="7">
        <f>G50</f>
        <v>550</v>
      </c>
    </row>
    <row r="49" spans="1:7" ht="25.5">
      <c r="A49" s="9" t="s">
        <v>84</v>
      </c>
      <c r="B49" s="41">
        <v>907</v>
      </c>
      <c r="C49" s="39" t="s">
        <v>82</v>
      </c>
      <c r="D49" s="39" t="s">
        <v>83</v>
      </c>
      <c r="E49" s="39" t="s">
        <v>85</v>
      </c>
      <c r="F49" s="39" t="s">
        <v>50</v>
      </c>
      <c r="G49" s="13">
        <f>G50</f>
        <v>550</v>
      </c>
    </row>
    <row r="50" spans="1:7" ht="25.5">
      <c r="A50" s="9" t="s">
        <v>86</v>
      </c>
      <c r="B50" s="41">
        <v>907</v>
      </c>
      <c r="C50" s="39" t="s">
        <v>82</v>
      </c>
      <c r="D50" s="39" t="s">
        <v>83</v>
      </c>
      <c r="E50" s="39" t="s">
        <v>87</v>
      </c>
      <c r="F50" s="39" t="s">
        <v>50</v>
      </c>
      <c r="G50" s="6">
        <f>G51</f>
        <v>550</v>
      </c>
    </row>
    <row r="51" spans="1:7" ht="25.5">
      <c r="A51" s="15" t="s">
        <v>99</v>
      </c>
      <c r="B51" s="42">
        <v>907</v>
      </c>
      <c r="C51" s="40" t="s">
        <v>82</v>
      </c>
      <c r="D51" s="40" t="s">
        <v>83</v>
      </c>
      <c r="E51" s="40" t="s">
        <v>87</v>
      </c>
      <c r="F51" s="40" t="s">
        <v>133</v>
      </c>
      <c r="G51" s="54">
        <v>550</v>
      </c>
    </row>
    <row r="52" spans="1:7" ht="12.75">
      <c r="A52" s="14" t="s">
        <v>112</v>
      </c>
      <c r="B52" s="43">
        <v>907</v>
      </c>
      <c r="C52" s="38" t="s">
        <v>82</v>
      </c>
      <c r="D52" s="38" t="s">
        <v>113</v>
      </c>
      <c r="E52" s="38"/>
      <c r="F52" s="38"/>
      <c r="G52" s="7">
        <f>G53</f>
        <v>2708</v>
      </c>
    </row>
    <row r="53" spans="1:7" ht="12.75">
      <c r="A53" s="9" t="s">
        <v>112</v>
      </c>
      <c r="B53" s="41">
        <v>907</v>
      </c>
      <c r="C53" s="39" t="s">
        <v>82</v>
      </c>
      <c r="D53" s="39" t="s">
        <v>113</v>
      </c>
      <c r="E53" s="39" t="s">
        <v>114</v>
      </c>
      <c r="F53" s="39"/>
      <c r="G53" s="6">
        <f>G54+G56+G58</f>
        <v>2708</v>
      </c>
    </row>
    <row r="54" spans="1:7" ht="12.75">
      <c r="A54" s="9" t="s">
        <v>115</v>
      </c>
      <c r="B54" s="41">
        <v>907</v>
      </c>
      <c r="C54" s="39" t="s">
        <v>82</v>
      </c>
      <c r="D54" s="39" t="s">
        <v>113</v>
      </c>
      <c r="E54" s="39" t="s">
        <v>116</v>
      </c>
      <c r="F54" s="39"/>
      <c r="G54" s="6">
        <f>G55</f>
        <v>1015</v>
      </c>
    </row>
    <row r="55" spans="1:7" ht="25.5">
      <c r="A55" s="15" t="s">
        <v>99</v>
      </c>
      <c r="B55" s="42">
        <v>907</v>
      </c>
      <c r="C55" s="40" t="s">
        <v>82</v>
      </c>
      <c r="D55" s="40" t="s">
        <v>113</v>
      </c>
      <c r="E55" s="40" t="s">
        <v>116</v>
      </c>
      <c r="F55" s="40" t="s">
        <v>133</v>
      </c>
      <c r="G55" s="54">
        <v>1015</v>
      </c>
    </row>
    <row r="56" spans="1:7" ht="63.75">
      <c r="A56" s="9" t="s">
        <v>117</v>
      </c>
      <c r="B56" s="41">
        <v>907</v>
      </c>
      <c r="C56" s="39" t="s">
        <v>82</v>
      </c>
      <c r="D56" s="39" t="s">
        <v>113</v>
      </c>
      <c r="E56" s="39" t="s">
        <v>118</v>
      </c>
      <c r="F56" s="39"/>
      <c r="G56" s="6">
        <f>G57</f>
        <v>993</v>
      </c>
    </row>
    <row r="57" spans="1:7" ht="25.5">
      <c r="A57" s="15" t="s">
        <v>99</v>
      </c>
      <c r="B57" s="42">
        <v>907</v>
      </c>
      <c r="C57" s="40" t="s">
        <v>82</v>
      </c>
      <c r="D57" s="40" t="s">
        <v>113</v>
      </c>
      <c r="E57" s="40" t="s">
        <v>118</v>
      </c>
      <c r="F57" s="40" t="s">
        <v>133</v>
      </c>
      <c r="G57" s="54">
        <v>993</v>
      </c>
    </row>
    <row r="58" spans="1:7" ht="38.25">
      <c r="A58" s="9" t="s">
        <v>119</v>
      </c>
      <c r="B58" s="41">
        <v>907</v>
      </c>
      <c r="C58" s="39" t="s">
        <v>82</v>
      </c>
      <c r="D58" s="39" t="s">
        <v>113</v>
      </c>
      <c r="E58" s="39" t="s">
        <v>120</v>
      </c>
      <c r="F58" s="39"/>
      <c r="G58" s="6">
        <f>G59</f>
        <v>700</v>
      </c>
    </row>
    <row r="59" spans="1:7" ht="25.5">
      <c r="A59" s="15" t="s">
        <v>99</v>
      </c>
      <c r="B59" s="42">
        <v>907</v>
      </c>
      <c r="C59" s="40" t="s">
        <v>82</v>
      </c>
      <c r="D59" s="40" t="s">
        <v>113</v>
      </c>
      <c r="E59" s="40" t="s">
        <v>120</v>
      </c>
      <c r="F59" s="40" t="s">
        <v>133</v>
      </c>
      <c r="G59" s="54">
        <v>700</v>
      </c>
    </row>
    <row r="60" spans="1:7" ht="38.25">
      <c r="A60" s="14" t="s">
        <v>0</v>
      </c>
      <c r="B60" s="43">
        <v>907</v>
      </c>
      <c r="C60" s="38" t="s">
        <v>1</v>
      </c>
      <c r="D60" s="38" t="s">
        <v>1</v>
      </c>
      <c r="E60" s="38" t="s">
        <v>50</v>
      </c>
      <c r="F60" s="38" t="s">
        <v>50</v>
      </c>
      <c r="G60" s="7">
        <f>G61</f>
        <v>3535.2</v>
      </c>
    </row>
    <row r="61" spans="1:7" ht="12.75">
      <c r="A61" s="14" t="s">
        <v>38</v>
      </c>
      <c r="B61" s="43">
        <v>907</v>
      </c>
      <c r="C61" s="38" t="s">
        <v>1</v>
      </c>
      <c r="D61" s="38" t="s">
        <v>7</v>
      </c>
      <c r="E61" s="38" t="s">
        <v>50</v>
      </c>
      <c r="F61" s="38" t="s">
        <v>50</v>
      </c>
      <c r="G61" s="5">
        <f>G65+G62</f>
        <v>3535.2</v>
      </c>
    </row>
    <row r="62" spans="1:7" ht="38.25">
      <c r="A62" s="9" t="s">
        <v>33</v>
      </c>
      <c r="B62" s="41">
        <v>907</v>
      </c>
      <c r="C62" s="39" t="s">
        <v>1</v>
      </c>
      <c r="D62" s="39" t="s">
        <v>7</v>
      </c>
      <c r="E62" s="39" t="s">
        <v>71</v>
      </c>
      <c r="F62" s="39" t="s">
        <v>50</v>
      </c>
      <c r="G62" s="6">
        <f>G63</f>
        <v>2300</v>
      </c>
    </row>
    <row r="63" spans="1:7" ht="25.5">
      <c r="A63" s="9" t="s">
        <v>39</v>
      </c>
      <c r="B63" s="41">
        <v>907</v>
      </c>
      <c r="C63" s="39" t="s">
        <v>1</v>
      </c>
      <c r="D63" s="39" t="s">
        <v>7</v>
      </c>
      <c r="E63" s="39" t="s">
        <v>72</v>
      </c>
      <c r="F63" s="39" t="s">
        <v>50</v>
      </c>
      <c r="G63" s="6">
        <f>G64</f>
        <v>2300</v>
      </c>
    </row>
    <row r="64" spans="1:7" ht="25.5">
      <c r="A64" s="15" t="s">
        <v>134</v>
      </c>
      <c r="B64" s="42">
        <v>907</v>
      </c>
      <c r="C64" s="40" t="s">
        <v>1</v>
      </c>
      <c r="D64" s="40" t="s">
        <v>7</v>
      </c>
      <c r="E64" s="40" t="s">
        <v>72</v>
      </c>
      <c r="F64" s="40" t="s">
        <v>60</v>
      </c>
      <c r="G64" s="54">
        <v>2300</v>
      </c>
    </row>
    <row r="65" spans="1:7" ht="12.75">
      <c r="A65" s="9" t="s">
        <v>36</v>
      </c>
      <c r="B65" s="41">
        <v>907</v>
      </c>
      <c r="C65" s="39" t="s">
        <v>1</v>
      </c>
      <c r="D65" s="39" t="s">
        <v>7</v>
      </c>
      <c r="E65" s="39" t="s">
        <v>8</v>
      </c>
      <c r="F65" s="39" t="s">
        <v>50</v>
      </c>
      <c r="G65" s="6">
        <f>G66</f>
        <v>1235.2</v>
      </c>
    </row>
    <row r="66" spans="1:7" ht="25.5">
      <c r="A66" s="9" t="s">
        <v>39</v>
      </c>
      <c r="B66" s="41">
        <v>907</v>
      </c>
      <c r="C66" s="39" t="s">
        <v>1</v>
      </c>
      <c r="D66" s="39" t="s">
        <v>7</v>
      </c>
      <c r="E66" s="39" t="s">
        <v>9</v>
      </c>
      <c r="F66" s="39" t="s">
        <v>50</v>
      </c>
      <c r="G66" s="6">
        <f>G67</f>
        <v>1235.2</v>
      </c>
    </row>
    <row r="67" spans="1:7" ht="25.5">
      <c r="A67" s="15" t="s">
        <v>134</v>
      </c>
      <c r="B67" s="42">
        <v>907</v>
      </c>
      <c r="C67" s="40" t="s">
        <v>1</v>
      </c>
      <c r="D67" s="40" t="s">
        <v>7</v>
      </c>
      <c r="E67" s="40" t="s">
        <v>9</v>
      </c>
      <c r="F67" s="40" t="s">
        <v>60</v>
      </c>
      <c r="G67" s="54">
        <v>1235.2</v>
      </c>
    </row>
    <row r="68" spans="1:7" ht="12.75">
      <c r="A68" s="14" t="s">
        <v>32</v>
      </c>
      <c r="B68" s="37">
        <v>907</v>
      </c>
      <c r="C68" s="38" t="s">
        <v>61</v>
      </c>
      <c r="D68" s="38" t="s">
        <v>61</v>
      </c>
      <c r="E68" s="38" t="s">
        <v>50</v>
      </c>
      <c r="F68" s="38" t="s">
        <v>50</v>
      </c>
      <c r="G68" s="7">
        <f>G69+G73</f>
        <v>369</v>
      </c>
    </row>
    <row r="69" spans="1:7" ht="12.75">
      <c r="A69" s="14" t="s">
        <v>88</v>
      </c>
      <c r="B69" s="43">
        <v>907</v>
      </c>
      <c r="C69" s="38" t="s">
        <v>61</v>
      </c>
      <c r="D69" s="38" t="s">
        <v>89</v>
      </c>
      <c r="E69" s="38" t="s">
        <v>50</v>
      </c>
      <c r="F69" s="38" t="s">
        <v>50</v>
      </c>
      <c r="G69" s="5">
        <f>G70</f>
        <v>129</v>
      </c>
    </row>
    <row r="70" spans="1:7" ht="38.25">
      <c r="A70" s="9" t="s">
        <v>90</v>
      </c>
      <c r="B70" s="41">
        <v>907</v>
      </c>
      <c r="C70" s="39" t="s">
        <v>61</v>
      </c>
      <c r="D70" s="39" t="s">
        <v>89</v>
      </c>
      <c r="E70" s="39" t="s">
        <v>91</v>
      </c>
      <c r="F70" s="39" t="s">
        <v>50</v>
      </c>
      <c r="G70" s="13">
        <f>G71</f>
        <v>129</v>
      </c>
    </row>
    <row r="71" spans="1:7" ht="51">
      <c r="A71" s="9" t="s">
        <v>92</v>
      </c>
      <c r="B71" s="41">
        <v>907</v>
      </c>
      <c r="C71" s="39" t="s">
        <v>61</v>
      </c>
      <c r="D71" s="39" t="s">
        <v>89</v>
      </c>
      <c r="E71" s="39" t="s">
        <v>93</v>
      </c>
      <c r="F71" s="39" t="s">
        <v>50</v>
      </c>
      <c r="G71" s="13">
        <f>G72</f>
        <v>129</v>
      </c>
    </row>
    <row r="72" spans="1:7" ht="12.75">
      <c r="A72" s="15" t="s">
        <v>79</v>
      </c>
      <c r="B72" s="42">
        <v>907</v>
      </c>
      <c r="C72" s="40" t="s">
        <v>61</v>
      </c>
      <c r="D72" s="40" t="s">
        <v>89</v>
      </c>
      <c r="E72" s="40" t="s">
        <v>93</v>
      </c>
      <c r="F72" s="40" t="s">
        <v>80</v>
      </c>
      <c r="G72" s="54">
        <v>129</v>
      </c>
    </row>
    <row r="73" spans="1:7" ht="25.5">
      <c r="A73" s="14" t="s">
        <v>77</v>
      </c>
      <c r="B73" s="43">
        <v>907</v>
      </c>
      <c r="C73" s="38" t="s">
        <v>61</v>
      </c>
      <c r="D73" s="38" t="s">
        <v>78</v>
      </c>
      <c r="E73" s="38" t="s">
        <v>50</v>
      </c>
      <c r="F73" s="38" t="s">
        <v>50</v>
      </c>
      <c r="G73" s="5">
        <f>G75</f>
        <v>240</v>
      </c>
    </row>
    <row r="74" spans="1:7" ht="12.75">
      <c r="A74" s="9" t="s">
        <v>69</v>
      </c>
      <c r="B74" s="41">
        <v>907</v>
      </c>
      <c r="C74" s="39" t="s">
        <v>61</v>
      </c>
      <c r="D74" s="39" t="s">
        <v>78</v>
      </c>
      <c r="E74" s="39" t="s">
        <v>70</v>
      </c>
      <c r="F74" s="39"/>
      <c r="G74" s="13">
        <f>G75</f>
        <v>240</v>
      </c>
    </row>
    <row r="75" spans="1:7" ht="25.5">
      <c r="A75" s="9" t="s">
        <v>94</v>
      </c>
      <c r="B75" s="41">
        <v>907</v>
      </c>
      <c r="C75" s="39" t="s">
        <v>61</v>
      </c>
      <c r="D75" s="39" t="s">
        <v>78</v>
      </c>
      <c r="E75" s="39" t="s">
        <v>81</v>
      </c>
      <c r="F75" s="39"/>
      <c r="G75" s="13">
        <f>G76</f>
        <v>240</v>
      </c>
    </row>
    <row r="76" spans="1:7" ht="12.75">
      <c r="A76" s="15" t="s">
        <v>58</v>
      </c>
      <c r="B76" s="42">
        <v>907</v>
      </c>
      <c r="C76" s="40" t="s">
        <v>61</v>
      </c>
      <c r="D76" s="40" t="s">
        <v>78</v>
      </c>
      <c r="E76" s="40" t="s">
        <v>81</v>
      </c>
      <c r="F76" s="40" t="s">
        <v>59</v>
      </c>
      <c r="G76" s="54">
        <v>240</v>
      </c>
    </row>
    <row r="77" spans="1:7" ht="12.75">
      <c r="A77" s="10" t="s">
        <v>3</v>
      </c>
      <c r="B77" s="37">
        <v>907</v>
      </c>
      <c r="C77" s="11" t="s">
        <v>62</v>
      </c>
      <c r="D77" s="11" t="s">
        <v>62</v>
      </c>
      <c r="E77" s="38" t="s">
        <v>50</v>
      </c>
      <c r="F77" s="38" t="s">
        <v>50</v>
      </c>
      <c r="G77" s="7">
        <f>G78</f>
        <v>500</v>
      </c>
    </row>
    <row r="78" spans="1:7" ht="25.5">
      <c r="A78" s="8" t="s">
        <v>125</v>
      </c>
      <c r="B78" s="41">
        <v>907</v>
      </c>
      <c r="C78" s="2" t="s">
        <v>62</v>
      </c>
      <c r="D78" s="2" t="s">
        <v>124</v>
      </c>
      <c r="E78" s="39" t="s">
        <v>50</v>
      </c>
      <c r="F78" s="39" t="s">
        <v>50</v>
      </c>
      <c r="G78" s="13">
        <f>SUM(G79)</f>
        <v>500</v>
      </c>
    </row>
    <row r="79" spans="1:7" ht="25.5">
      <c r="A79" s="8" t="s">
        <v>4</v>
      </c>
      <c r="B79" s="41">
        <v>907</v>
      </c>
      <c r="C79" s="2" t="s">
        <v>62</v>
      </c>
      <c r="D79" s="2" t="s">
        <v>124</v>
      </c>
      <c r="E79" s="39" t="s">
        <v>5</v>
      </c>
      <c r="F79" s="39" t="s">
        <v>50</v>
      </c>
      <c r="G79" s="13">
        <f>SUM(G80)</f>
        <v>500</v>
      </c>
    </row>
    <row r="80" spans="1:7" ht="38.25">
      <c r="A80" s="8" t="s">
        <v>76</v>
      </c>
      <c r="B80" s="41">
        <v>907</v>
      </c>
      <c r="C80" s="2" t="s">
        <v>62</v>
      </c>
      <c r="D80" s="2" t="s">
        <v>124</v>
      </c>
      <c r="E80" s="39" t="s">
        <v>6</v>
      </c>
      <c r="F80" s="39" t="s">
        <v>50</v>
      </c>
      <c r="G80" s="13">
        <f>SUM(G81)</f>
        <v>500</v>
      </c>
    </row>
    <row r="81" spans="1:7" ht="25.5">
      <c r="A81" s="22" t="s">
        <v>99</v>
      </c>
      <c r="B81" s="42">
        <v>907</v>
      </c>
      <c r="C81" s="21" t="s">
        <v>62</v>
      </c>
      <c r="D81" s="21" t="s">
        <v>124</v>
      </c>
      <c r="E81" s="40" t="s">
        <v>6</v>
      </c>
      <c r="F81" s="40" t="s">
        <v>133</v>
      </c>
      <c r="G81" s="54">
        <v>500</v>
      </c>
    </row>
    <row r="82" spans="1:7" ht="63.75">
      <c r="A82" s="10" t="s">
        <v>126</v>
      </c>
      <c r="B82" s="45">
        <v>907</v>
      </c>
      <c r="C82" s="11" t="s">
        <v>128</v>
      </c>
      <c r="D82" s="11" t="s">
        <v>128</v>
      </c>
      <c r="E82" s="38" t="s">
        <v>50</v>
      </c>
      <c r="F82" s="38" t="s">
        <v>50</v>
      </c>
      <c r="G82" s="7">
        <f>G83</f>
        <v>25.3</v>
      </c>
    </row>
    <row r="83" spans="1:7" ht="63.75">
      <c r="A83" s="10" t="s">
        <v>127</v>
      </c>
      <c r="B83" s="45">
        <v>907</v>
      </c>
      <c r="C83" s="11" t="s">
        <v>128</v>
      </c>
      <c r="D83" s="11" t="s">
        <v>129</v>
      </c>
      <c r="E83" s="38" t="s">
        <v>50</v>
      </c>
      <c r="F83" s="38" t="s">
        <v>50</v>
      </c>
      <c r="G83" s="5">
        <f>G84</f>
        <v>25.3</v>
      </c>
    </row>
    <row r="84" spans="1:7" ht="12.75">
      <c r="A84" s="12" t="s">
        <v>73</v>
      </c>
      <c r="B84" s="46">
        <v>907</v>
      </c>
      <c r="C84" s="1" t="s">
        <v>128</v>
      </c>
      <c r="D84" s="1" t="s">
        <v>129</v>
      </c>
      <c r="E84" s="39" t="s">
        <v>63</v>
      </c>
      <c r="F84" s="39"/>
      <c r="G84" s="6">
        <f>G85</f>
        <v>25.3</v>
      </c>
    </row>
    <row r="85" spans="1:7" ht="140.25">
      <c r="A85" s="12" t="s">
        <v>74</v>
      </c>
      <c r="B85" s="46">
        <v>907</v>
      </c>
      <c r="C85" s="1" t="s">
        <v>128</v>
      </c>
      <c r="D85" s="1" t="s">
        <v>129</v>
      </c>
      <c r="E85" s="39" t="s">
        <v>75</v>
      </c>
      <c r="F85" s="39"/>
      <c r="G85" s="6">
        <f>G86</f>
        <v>25.3</v>
      </c>
    </row>
    <row r="86" spans="1:7" ht="12.75">
      <c r="A86" s="22" t="s">
        <v>44</v>
      </c>
      <c r="B86" s="42">
        <v>907</v>
      </c>
      <c r="C86" s="21" t="s">
        <v>128</v>
      </c>
      <c r="D86" s="21" t="s">
        <v>129</v>
      </c>
      <c r="E86" s="65" t="s">
        <v>75</v>
      </c>
      <c r="F86" s="68" t="s">
        <v>135</v>
      </c>
      <c r="G86" s="54">
        <v>25.3</v>
      </c>
    </row>
  </sheetData>
  <mergeCells count="5">
    <mergeCell ref="A8:G8"/>
    <mergeCell ref="E3:G3"/>
    <mergeCell ref="E4:G4"/>
    <mergeCell ref="A6:G6"/>
    <mergeCell ref="A7:G7"/>
  </mergeCells>
  <printOptions/>
  <pageMargins left="0.71" right="0.23" top="0.21" bottom="0.19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J15" sqref="J15"/>
    </sheetView>
  </sheetViews>
  <sheetFormatPr defaultColWidth="9.140625" defaultRowHeight="12.75"/>
  <cols>
    <col min="1" max="1" width="38.8515625" style="4" customWidth="1"/>
    <col min="2" max="2" width="9.140625" style="4" customWidth="1"/>
    <col min="3" max="3" width="10.57421875" style="4" customWidth="1"/>
    <col min="4" max="5" width="9.140625" style="4" customWidth="1"/>
    <col min="6" max="6" width="16.7109375" style="4" customWidth="1"/>
    <col min="7" max="16384" width="9.140625" style="4" customWidth="1"/>
  </cols>
  <sheetData>
    <row r="1" ht="12.75">
      <c r="F1" s="30" t="s">
        <v>45</v>
      </c>
    </row>
    <row r="2" spans="5:6" ht="12.75">
      <c r="E2" s="75" t="s">
        <v>40</v>
      </c>
      <c r="F2" s="76"/>
    </row>
    <row r="3" spans="4:6" ht="12.75">
      <c r="D3" s="75" t="s">
        <v>137</v>
      </c>
      <c r="E3" s="76"/>
      <c r="F3" s="76"/>
    </row>
    <row r="4" ht="12.75">
      <c r="F4" s="30" t="s">
        <v>64</v>
      </c>
    </row>
    <row r="5" spans="1:6" ht="12.75">
      <c r="A5" s="70" t="s">
        <v>21</v>
      </c>
      <c r="B5" s="74"/>
      <c r="C5" s="74"/>
      <c r="D5" s="74"/>
      <c r="E5" s="74"/>
      <c r="F5" s="74"/>
    </row>
    <row r="6" spans="1:6" ht="12.75">
      <c r="A6" s="70" t="s">
        <v>20</v>
      </c>
      <c r="B6" s="74"/>
      <c r="C6" s="74"/>
      <c r="D6" s="74"/>
      <c r="E6" s="74"/>
      <c r="F6" s="74"/>
    </row>
    <row r="7" spans="1:6" ht="12.75">
      <c r="A7" s="70" t="s">
        <v>130</v>
      </c>
      <c r="B7" s="74"/>
      <c r="C7" s="74"/>
      <c r="D7" s="74"/>
      <c r="E7" s="74"/>
      <c r="F7" s="74"/>
    </row>
    <row r="8" spans="2:6" ht="12.75">
      <c r="B8" s="70"/>
      <c r="C8" s="70"/>
      <c r="D8" s="70"/>
      <c r="E8" s="70"/>
      <c r="F8" s="70"/>
    </row>
    <row r="10" spans="1:6" ht="25.5">
      <c r="A10" s="58" t="s">
        <v>35</v>
      </c>
      <c r="B10" s="31" t="s">
        <v>46</v>
      </c>
      <c r="C10" s="31" t="s">
        <v>47</v>
      </c>
      <c r="D10" s="31" t="s">
        <v>48</v>
      </c>
      <c r="E10" s="31" t="s">
        <v>49</v>
      </c>
      <c r="F10" s="59" t="s">
        <v>123</v>
      </c>
    </row>
    <row r="11" spans="1:7" ht="12.75">
      <c r="A11" s="61" t="s">
        <v>19</v>
      </c>
      <c r="B11" s="61" t="s">
        <v>50</v>
      </c>
      <c r="C11" s="61" t="s">
        <v>50</v>
      </c>
      <c r="D11" s="61" t="s">
        <v>50</v>
      </c>
      <c r="E11" s="61" t="s">
        <v>50</v>
      </c>
      <c r="F11" s="29">
        <f>F12+F27+F32+F37+F41+F58+F75+F80+F66</f>
        <v>20459.6</v>
      </c>
      <c r="G11" s="3">
        <v>19013.7</v>
      </c>
    </row>
    <row r="12" spans="1:6" ht="12.75">
      <c r="A12" s="10" t="s">
        <v>37</v>
      </c>
      <c r="B12" s="11" t="s">
        <v>51</v>
      </c>
      <c r="C12" s="11" t="s">
        <v>51</v>
      </c>
      <c r="D12" s="11" t="s">
        <v>50</v>
      </c>
      <c r="E12" s="11" t="s">
        <v>50</v>
      </c>
      <c r="F12" s="23">
        <f>F13+F17+F21</f>
        <v>9563</v>
      </c>
    </row>
    <row r="13" spans="1:6" ht="51">
      <c r="A13" s="10" t="s">
        <v>29</v>
      </c>
      <c r="B13" s="11" t="s">
        <v>51</v>
      </c>
      <c r="C13" s="11" t="s">
        <v>96</v>
      </c>
      <c r="D13" s="11"/>
      <c r="E13" s="11"/>
      <c r="F13" s="23">
        <f>SUM(F14)</f>
        <v>550</v>
      </c>
    </row>
    <row r="14" spans="1:6" ht="63.75">
      <c r="A14" s="12" t="s">
        <v>54</v>
      </c>
      <c r="B14" s="1" t="s">
        <v>51</v>
      </c>
      <c r="C14" s="1" t="s">
        <v>96</v>
      </c>
      <c r="D14" s="1" t="s">
        <v>55</v>
      </c>
      <c r="E14" s="1" t="s">
        <v>50</v>
      </c>
      <c r="F14" s="32">
        <f>SUM(F15)</f>
        <v>550</v>
      </c>
    </row>
    <row r="15" spans="1:6" ht="12.75">
      <c r="A15" s="12" t="s">
        <v>30</v>
      </c>
      <c r="B15" s="1" t="s">
        <v>51</v>
      </c>
      <c r="C15" s="1" t="s">
        <v>96</v>
      </c>
      <c r="D15" s="1" t="s">
        <v>28</v>
      </c>
      <c r="E15" s="1"/>
      <c r="F15" s="32">
        <f>SUM(F16)</f>
        <v>550</v>
      </c>
    </row>
    <row r="16" spans="1:6" ht="25.5">
      <c r="A16" s="51" t="s">
        <v>99</v>
      </c>
      <c r="B16" s="50" t="s">
        <v>51</v>
      </c>
      <c r="C16" s="50" t="s">
        <v>96</v>
      </c>
      <c r="D16" s="50" t="s">
        <v>28</v>
      </c>
      <c r="E16" s="50" t="s">
        <v>133</v>
      </c>
      <c r="F16" s="52">
        <v>550</v>
      </c>
    </row>
    <row r="17" spans="1:6" ht="63.75">
      <c r="A17" s="10" t="s">
        <v>121</v>
      </c>
      <c r="B17" s="38" t="s">
        <v>51</v>
      </c>
      <c r="C17" s="38" t="s">
        <v>122</v>
      </c>
      <c r="D17" s="38"/>
      <c r="E17" s="38"/>
      <c r="F17" s="23">
        <f>SUM(F18)</f>
        <v>695</v>
      </c>
    </row>
    <row r="18" spans="1:6" ht="63.75">
      <c r="A18" s="12" t="s">
        <v>54</v>
      </c>
      <c r="B18" s="39" t="s">
        <v>51</v>
      </c>
      <c r="C18" s="39" t="s">
        <v>122</v>
      </c>
      <c r="D18" s="39" t="s">
        <v>55</v>
      </c>
      <c r="E18" s="39"/>
      <c r="F18" s="32">
        <f>SUM(F19)</f>
        <v>695</v>
      </c>
    </row>
    <row r="19" spans="1:6" ht="12.75">
      <c r="A19" s="8" t="s">
        <v>56</v>
      </c>
      <c r="B19" s="40" t="s">
        <v>51</v>
      </c>
      <c r="C19" s="40" t="s">
        <v>122</v>
      </c>
      <c r="D19" s="40" t="s">
        <v>57</v>
      </c>
      <c r="E19" s="40"/>
      <c r="F19" s="33">
        <f>SUM(F20)</f>
        <v>695</v>
      </c>
    </row>
    <row r="20" spans="1:6" ht="25.5">
      <c r="A20" s="51" t="s">
        <v>99</v>
      </c>
      <c r="B20" s="53" t="s">
        <v>51</v>
      </c>
      <c r="C20" s="53" t="s">
        <v>122</v>
      </c>
      <c r="D20" s="53" t="s">
        <v>57</v>
      </c>
      <c r="E20" s="50" t="s">
        <v>133</v>
      </c>
      <c r="F20" s="52">
        <v>695</v>
      </c>
    </row>
    <row r="21" spans="1:6" ht="76.5">
      <c r="A21" s="10" t="s">
        <v>52</v>
      </c>
      <c r="B21" s="11" t="s">
        <v>51</v>
      </c>
      <c r="C21" s="11" t="s">
        <v>53</v>
      </c>
      <c r="D21" s="11" t="s">
        <v>50</v>
      </c>
      <c r="E21" s="11" t="s">
        <v>50</v>
      </c>
      <c r="F21" s="5">
        <f>F22</f>
        <v>8318</v>
      </c>
    </row>
    <row r="22" spans="1:6" ht="63.75">
      <c r="A22" s="12" t="s">
        <v>54</v>
      </c>
      <c r="B22" s="1" t="s">
        <v>51</v>
      </c>
      <c r="C22" s="1" t="s">
        <v>53</v>
      </c>
      <c r="D22" s="1" t="s">
        <v>55</v>
      </c>
      <c r="E22" s="1" t="s">
        <v>50</v>
      </c>
      <c r="F22" s="6">
        <f>F25+F23</f>
        <v>8318</v>
      </c>
    </row>
    <row r="23" spans="1:6" ht="12.75">
      <c r="A23" s="12" t="s">
        <v>56</v>
      </c>
      <c r="B23" s="1" t="s">
        <v>51</v>
      </c>
      <c r="C23" s="1" t="s">
        <v>53</v>
      </c>
      <c r="D23" s="1" t="s">
        <v>57</v>
      </c>
      <c r="E23" s="1" t="s">
        <v>50</v>
      </c>
      <c r="F23" s="6">
        <f>SUM(F24)</f>
        <v>7388</v>
      </c>
    </row>
    <row r="24" spans="1:6" ht="25.5">
      <c r="A24" s="51" t="s">
        <v>99</v>
      </c>
      <c r="B24" s="50" t="s">
        <v>51</v>
      </c>
      <c r="C24" s="50" t="s">
        <v>53</v>
      </c>
      <c r="D24" s="50" t="s">
        <v>57</v>
      </c>
      <c r="E24" s="50" t="s">
        <v>133</v>
      </c>
      <c r="F24" s="54">
        <v>7388</v>
      </c>
    </row>
    <row r="25" spans="1:6" ht="38.25">
      <c r="A25" s="12" t="s">
        <v>100</v>
      </c>
      <c r="B25" s="1" t="s">
        <v>51</v>
      </c>
      <c r="C25" s="1" t="s">
        <v>53</v>
      </c>
      <c r="D25" s="1" t="s">
        <v>101</v>
      </c>
      <c r="E25" s="1" t="s">
        <v>50</v>
      </c>
      <c r="F25" s="6">
        <f>F26</f>
        <v>930</v>
      </c>
    </row>
    <row r="26" spans="1:6" ht="25.5">
      <c r="A26" s="51" t="s">
        <v>99</v>
      </c>
      <c r="B26" s="50" t="s">
        <v>51</v>
      </c>
      <c r="C26" s="50" t="s">
        <v>53</v>
      </c>
      <c r="D26" s="50" t="s">
        <v>102</v>
      </c>
      <c r="E26" s="50" t="s">
        <v>133</v>
      </c>
      <c r="F26" s="54">
        <v>930</v>
      </c>
    </row>
    <row r="27" spans="1:6" ht="12.75">
      <c r="A27" s="10" t="s">
        <v>41</v>
      </c>
      <c r="B27" s="11" t="s">
        <v>10</v>
      </c>
      <c r="C27" s="11" t="s">
        <v>10</v>
      </c>
      <c r="D27" s="11" t="s">
        <v>50</v>
      </c>
      <c r="E27" s="11" t="s">
        <v>50</v>
      </c>
      <c r="F27" s="5">
        <f>F28</f>
        <v>290.4</v>
      </c>
    </row>
    <row r="28" spans="1:6" ht="25.5">
      <c r="A28" s="10" t="s">
        <v>103</v>
      </c>
      <c r="B28" s="11" t="s">
        <v>10</v>
      </c>
      <c r="C28" s="11" t="s">
        <v>104</v>
      </c>
      <c r="D28" s="11" t="s">
        <v>50</v>
      </c>
      <c r="E28" s="11" t="s">
        <v>50</v>
      </c>
      <c r="F28" s="5">
        <f>F29</f>
        <v>290.4</v>
      </c>
    </row>
    <row r="29" spans="1:6" ht="25.5">
      <c r="A29" s="12" t="s">
        <v>97</v>
      </c>
      <c r="B29" s="1" t="s">
        <v>10</v>
      </c>
      <c r="C29" s="1" t="s">
        <v>104</v>
      </c>
      <c r="D29" s="1" t="s">
        <v>98</v>
      </c>
      <c r="E29" s="1" t="s">
        <v>50</v>
      </c>
      <c r="F29" s="6">
        <f>F30</f>
        <v>290.4</v>
      </c>
    </row>
    <row r="30" spans="1:6" ht="38.25">
      <c r="A30" s="12" t="s">
        <v>105</v>
      </c>
      <c r="B30" s="1" t="s">
        <v>10</v>
      </c>
      <c r="C30" s="1" t="s">
        <v>104</v>
      </c>
      <c r="D30" s="1" t="s">
        <v>17</v>
      </c>
      <c r="E30" s="1" t="s">
        <v>50</v>
      </c>
      <c r="F30" s="6">
        <f>F31</f>
        <v>290.4</v>
      </c>
    </row>
    <row r="31" spans="1:6" ht="25.5">
      <c r="A31" s="51" t="s">
        <v>99</v>
      </c>
      <c r="B31" s="50" t="s">
        <v>10</v>
      </c>
      <c r="C31" s="50" t="s">
        <v>104</v>
      </c>
      <c r="D31" s="50" t="s">
        <v>17</v>
      </c>
      <c r="E31" s="50" t="s">
        <v>133</v>
      </c>
      <c r="F31" s="54">
        <v>290.4</v>
      </c>
    </row>
    <row r="32" spans="1:6" ht="25.5">
      <c r="A32" s="10" t="s">
        <v>43</v>
      </c>
      <c r="B32" s="11" t="s">
        <v>11</v>
      </c>
      <c r="C32" s="11" t="s">
        <v>11</v>
      </c>
      <c r="D32" s="11" t="s">
        <v>50</v>
      </c>
      <c r="E32" s="11" t="s">
        <v>50</v>
      </c>
      <c r="F32" s="5">
        <f>F33</f>
        <v>100</v>
      </c>
    </row>
    <row r="33" spans="1:6" ht="63.75">
      <c r="A33" s="10" t="s">
        <v>106</v>
      </c>
      <c r="B33" s="11" t="s">
        <v>11</v>
      </c>
      <c r="C33" s="11" t="s">
        <v>12</v>
      </c>
      <c r="D33" s="11" t="s">
        <v>50</v>
      </c>
      <c r="E33" s="11" t="s">
        <v>50</v>
      </c>
      <c r="F33" s="5">
        <f>F34</f>
        <v>100</v>
      </c>
    </row>
    <row r="34" spans="1:6" ht="38.25">
      <c r="A34" s="9" t="s">
        <v>13</v>
      </c>
      <c r="B34" s="1" t="s">
        <v>11</v>
      </c>
      <c r="C34" s="1" t="s">
        <v>12</v>
      </c>
      <c r="D34" s="1" t="s">
        <v>14</v>
      </c>
      <c r="E34" s="1" t="s">
        <v>50</v>
      </c>
      <c r="F34" s="6">
        <f>F35</f>
        <v>100</v>
      </c>
    </row>
    <row r="35" spans="1:6" ht="51">
      <c r="A35" s="9" t="s">
        <v>15</v>
      </c>
      <c r="B35" s="1" t="s">
        <v>11</v>
      </c>
      <c r="C35" s="1" t="s">
        <v>12</v>
      </c>
      <c r="D35" s="1" t="s">
        <v>16</v>
      </c>
      <c r="E35" s="1" t="s">
        <v>50</v>
      </c>
      <c r="F35" s="6">
        <f>F36</f>
        <v>100</v>
      </c>
    </row>
    <row r="36" spans="1:6" ht="25.5">
      <c r="A36" s="51" t="s">
        <v>99</v>
      </c>
      <c r="B36" s="50" t="s">
        <v>11</v>
      </c>
      <c r="C36" s="50" t="s">
        <v>12</v>
      </c>
      <c r="D36" s="50" t="s">
        <v>16</v>
      </c>
      <c r="E36" s="50" t="s">
        <v>133</v>
      </c>
      <c r="F36" s="54">
        <v>100</v>
      </c>
    </row>
    <row r="37" spans="1:6" ht="12.75">
      <c r="A37" s="10" t="s">
        <v>65</v>
      </c>
      <c r="B37" s="11" t="s">
        <v>66</v>
      </c>
      <c r="C37" s="11" t="s">
        <v>66</v>
      </c>
      <c r="D37" s="11" t="s">
        <v>50</v>
      </c>
      <c r="E37" s="11" t="s">
        <v>50</v>
      </c>
      <c r="F37" s="5">
        <f>F38</f>
        <v>568.7</v>
      </c>
    </row>
    <row r="38" spans="1:6" ht="25.5">
      <c r="A38" s="10" t="s">
        <v>67</v>
      </c>
      <c r="B38" s="11" t="s">
        <v>66</v>
      </c>
      <c r="C38" s="11" t="s">
        <v>68</v>
      </c>
      <c r="D38" s="11"/>
      <c r="E38" s="11"/>
      <c r="F38" s="5">
        <f>SUM(F39)</f>
        <v>568.7</v>
      </c>
    </row>
    <row r="39" spans="1:6" ht="38.25">
      <c r="A39" s="12" t="s">
        <v>26</v>
      </c>
      <c r="B39" s="1" t="s">
        <v>66</v>
      </c>
      <c r="C39" s="1" t="s">
        <v>68</v>
      </c>
      <c r="D39" s="1" t="s">
        <v>27</v>
      </c>
      <c r="E39" s="1"/>
      <c r="F39" s="13">
        <f>SUM(F40)</f>
        <v>568.7</v>
      </c>
    </row>
    <row r="40" spans="1:6" ht="25.5">
      <c r="A40" s="63" t="s">
        <v>99</v>
      </c>
      <c r="B40" s="64" t="s">
        <v>66</v>
      </c>
      <c r="C40" s="64" t="s">
        <v>68</v>
      </c>
      <c r="D40" s="64" t="s">
        <v>27</v>
      </c>
      <c r="E40" s="50" t="s">
        <v>133</v>
      </c>
      <c r="F40" s="62">
        <v>568.7</v>
      </c>
    </row>
    <row r="41" spans="1:6" ht="12.75">
      <c r="A41" s="10" t="s">
        <v>31</v>
      </c>
      <c r="B41" s="11" t="s">
        <v>82</v>
      </c>
      <c r="C41" s="11" t="s">
        <v>82</v>
      </c>
      <c r="D41" s="11" t="s">
        <v>50</v>
      </c>
      <c r="E41" s="11" t="s">
        <v>50</v>
      </c>
      <c r="F41" s="7">
        <f>F42+F46+F50</f>
        <v>5508</v>
      </c>
    </row>
    <row r="42" spans="1:6" ht="12.75">
      <c r="A42" s="10" t="s">
        <v>42</v>
      </c>
      <c r="B42" s="11" t="s">
        <v>82</v>
      </c>
      <c r="C42" s="11" t="s">
        <v>107</v>
      </c>
      <c r="D42" s="11"/>
      <c r="E42" s="11"/>
      <c r="F42" s="5">
        <f>F43</f>
        <v>2250</v>
      </c>
    </row>
    <row r="43" spans="1:6" ht="12.75">
      <c r="A43" s="12" t="s">
        <v>108</v>
      </c>
      <c r="B43" s="1" t="s">
        <v>82</v>
      </c>
      <c r="C43" s="1" t="s">
        <v>107</v>
      </c>
      <c r="D43" s="1" t="s">
        <v>109</v>
      </c>
      <c r="E43" s="1"/>
      <c r="F43" s="6">
        <f>F44</f>
        <v>2250</v>
      </c>
    </row>
    <row r="44" spans="1:6" ht="25.5">
      <c r="A44" s="12" t="s">
        <v>110</v>
      </c>
      <c r="B44" s="1" t="s">
        <v>82</v>
      </c>
      <c r="C44" s="1" t="s">
        <v>107</v>
      </c>
      <c r="D44" s="1" t="s">
        <v>111</v>
      </c>
      <c r="E44" s="1"/>
      <c r="F44" s="6">
        <f>F45</f>
        <v>2250</v>
      </c>
    </row>
    <row r="45" spans="1:6" ht="25.5">
      <c r="A45" s="51" t="s">
        <v>99</v>
      </c>
      <c r="B45" s="50" t="s">
        <v>82</v>
      </c>
      <c r="C45" s="50" t="s">
        <v>107</v>
      </c>
      <c r="D45" s="50" t="s">
        <v>111</v>
      </c>
      <c r="E45" s="50" t="s">
        <v>133</v>
      </c>
      <c r="F45" s="54">
        <v>2250</v>
      </c>
    </row>
    <row r="46" spans="1:6" ht="12.75">
      <c r="A46" s="17" t="s">
        <v>34</v>
      </c>
      <c r="B46" s="24" t="s">
        <v>82</v>
      </c>
      <c r="C46" s="24" t="s">
        <v>83</v>
      </c>
      <c r="D46" s="24" t="s">
        <v>50</v>
      </c>
      <c r="E46" s="24" t="s">
        <v>50</v>
      </c>
      <c r="F46" s="18">
        <f>F47</f>
        <v>550</v>
      </c>
    </row>
    <row r="47" spans="1:6" ht="12.75">
      <c r="A47" s="22" t="s">
        <v>84</v>
      </c>
      <c r="B47" s="21" t="s">
        <v>82</v>
      </c>
      <c r="C47" s="21" t="s">
        <v>83</v>
      </c>
      <c r="D47" s="21" t="s">
        <v>85</v>
      </c>
      <c r="E47" s="21" t="s">
        <v>50</v>
      </c>
      <c r="F47" s="19">
        <f>F48</f>
        <v>550</v>
      </c>
    </row>
    <row r="48" spans="1:6" ht="25.5">
      <c r="A48" s="16" t="s">
        <v>86</v>
      </c>
      <c r="B48" s="20" t="s">
        <v>82</v>
      </c>
      <c r="C48" s="20" t="s">
        <v>83</v>
      </c>
      <c r="D48" s="20" t="s">
        <v>87</v>
      </c>
      <c r="E48" s="20" t="s">
        <v>50</v>
      </c>
      <c r="F48" s="19">
        <f>F49</f>
        <v>550</v>
      </c>
    </row>
    <row r="49" spans="1:6" ht="25.5">
      <c r="A49" s="56" t="s">
        <v>99</v>
      </c>
      <c r="B49" s="55" t="s">
        <v>82</v>
      </c>
      <c r="C49" s="55" t="s">
        <v>83</v>
      </c>
      <c r="D49" s="55" t="s">
        <v>87</v>
      </c>
      <c r="E49" s="50" t="s">
        <v>133</v>
      </c>
      <c r="F49" s="54">
        <v>550</v>
      </c>
    </row>
    <row r="50" spans="1:6" ht="12.75">
      <c r="A50" s="10" t="s">
        <v>112</v>
      </c>
      <c r="B50" s="11" t="s">
        <v>82</v>
      </c>
      <c r="C50" s="11" t="s">
        <v>113</v>
      </c>
      <c r="D50" s="11"/>
      <c r="E50" s="11"/>
      <c r="F50" s="7">
        <f>F51</f>
        <v>2708</v>
      </c>
    </row>
    <row r="51" spans="1:6" ht="12.75">
      <c r="A51" s="12" t="s">
        <v>112</v>
      </c>
      <c r="B51" s="1" t="s">
        <v>82</v>
      </c>
      <c r="C51" s="1" t="s">
        <v>113</v>
      </c>
      <c r="D51" s="1" t="s">
        <v>114</v>
      </c>
      <c r="E51" s="1"/>
      <c r="F51" s="6">
        <f>F52+F54+F56</f>
        <v>2708</v>
      </c>
    </row>
    <row r="52" spans="1:6" ht="12.75">
      <c r="A52" s="12" t="s">
        <v>115</v>
      </c>
      <c r="B52" s="1" t="s">
        <v>82</v>
      </c>
      <c r="C52" s="1" t="s">
        <v>113</v>
      </c>
      <c r="D52" s="1" t="s">
        <v>116</v>
      </c>
      <c r="E52" s="1"/>
      <c r="F52" s="6">
        <f>+F53</f>
        <v>1015</v>
      </c>
    </row>
    <row r="53" spans="1:6" ht="25.5">
      <c r="A53" s="51" t="s">
        <v>99</v>
      </c>
      <c r="B53" s="50" t="s">
        <v>82</v>
      </c>
      <c r="C53" s="50" t="s">
        <v>113</v>
      </c>
      <c r="D53" s="50" t="s">
        <v>116</v>
      </c>
      <c r="E53" s="50" t="s">
        <v>133</v>
      </c>
      <c r="F53" s="54">
        <v>1015</v>
      </c>
    </row>
    <row r="54" spans="1:6" ht="51">
      <c r="A54" s="12" t="s">
        <v>117</v>
      </c>
      <c r="B54" s="1" t="s">
        <v>82</v>
      </c>
      <c r="C54" s="1" t="s">
        <v>113</v>
      </c>
      <c r="D54" s="1" t="s">
        <v>118</v>
      </c>
      <c r="E54" s="1"/>
      <c r="F54" s="6">
        <f>F55</f>
        <v>993</v>
      </c>
    </row>
    <row r="55" spans="1:6" ht="25.5">
      <c r="A55" s="51" t="s">
        <v>99</v>
      </c>
      <c r="B55" s="50" t="s">
        <v>82</v>
      </c>
      <c r="C55" s="50" t="s">
        <v>113</v>
      </c>
      <c r="D55" s="50" t="s">
        <v>118</v>
      </c>
      <c r="E55" s="50" t="s">
        <v>133</v>
      </c>
      <c r="F55" s="54">
        <v>993</v>
      </c>
    </row>
    <row r="56" spans="1:6" ht="30" customHeight="1">
      <c r="A56" s="12" t="s">
        <v>119</v>
      </c>
      <c r="B56" s="1" t="s">
        <v>82</v>
      </c>
      <c r="C56" s="1" t="s">
        <v>113</v>
      </c>
      <c r="D56" s="1" t="s">
        <v>120</v>
      </c>
      <c r="E56" s="1"/>
      <c r="F56" s="6">
        <f>F57</f>
        <v>700</v>
      </c>
    </row>
    <row r="57" spans="1:6" ht="25.5">
      <c r="A57" s="51" t="s">
        <v>99</v>
      </c>
      <c r="B57" s="50" t="s">
        <v>82</v>
      </c>
      <c r="C57" s="50" t="s">
        <v>113</v>
      </c>
      <c r="D57" s="50" t="s">
        <v>120</v>
      </c>
      <c r="E57" s="50" t="s">
        <v>133</v>
      </c>
      <c r="F57" s="54">
        <v>700</v>
      </c>
    </row>
    <row r="58" spans="1:6" ht="25.5">
      <c r="A58" s="10" t="s">
        <v>0</v>
      </c>
      <c r="B58" s="11" t="s">
        <v>1</v>
      </c>
      <c r="C58" s="11" t="s">
        <v>1</v>
      </c>
      <c r="D58" s="11" t="s">
        <v>50</v>
      </c>
      <c r="E58" s="11" t="s">
        <v>50</v>
      </c>
      <c r="F58" s="7">
        <f>F59</f>
        <v>3535.2</v>
      </c>
    </row>
    <row r="59" spans="1:6" ht="12.75">
      <c r="A59" s="10" t="s">
        <v>38</v>
      </c>
      <c r="B59" s="11" t="s">
        <v>1</v>
      </c>
      <c r="C59" s="11" t="s">
        <v>7</v>
      </c>
      <c r="D59" s="11" t="s">
        <v>50</v>
      </c>
      <c r="E59" s="11" t="s">
        <v>50</v>
      </c>
      <c r="F59" s="5">
        <f>F63+F60</f>
        <v>3535.2</v>
      </c>
    </row>
    <row r="60" spans="1:6" ht="38.25">
      <c r="A60" s="12" t="s">
        <v>33</v>
      </c>
      <c r="B60" s="1" t="s">
        <v>1</v>
      </c>
      <c r="C60" s="1" t="s">
        <v>7</v>
      </c>
      <c r="D60" s="1" t="s">
        <v>71</v>
      </c>
      <c r="E60" s="1" t="s">
        <v>50</v>
      </c>
      <c r="F60" s="6">
        <f>F61</f>
        <v>2300</v>
      </c>
    </row>
    <row r="61" spans="1:6" ht="25.5">
      <c r="A61" s="12" t="s">
        <v>39</v>
      </c>
      <c r="B61" s="1" t="s">
        <v>1</v>
      </c>
      <c r="C61" s="1" t="s">
        <v>7</v>
      </c>
      <c r="D61" s="1" t="s">
        <v>72</v>
      </c>
      <c r="E61" s="1" t="s">
        <v>50</v>
      </c>
      <c r="F61" s="6">
        <f>F62</f>
        <v>2300</v>
      </c>
    </row>
    <row r="62" spans="1:6" ht="25.5">
      <c r="A62" s="51" t="s">
        <v>134</v>
      </c>
      <c r="B62" s="50" t="s">
        <v>1</v>
      </c>
      <c r="C62" s="50" t="s">
        <v>7</v>
      </c>
      <c r="D62" s="50" t="s">
        <v>72</v>
      </c>
      <c r="E62" s="50" t="s">
        <v>60</v>
      </c>
      <c r="F62" s="54">
        <v>2300</v>
      </c>
    </row>
    <row r="63" spans="1:6" ht="12.75">
      <c r="A63" s="12" t="s">
        <v>36</v>
      </c>
      <c r="B63" s="1" t="s">
        <v>1</v>
      </c>
      <c r="C63" s="1" t="s">
        <v>7</v>
      </c>
      <c r="D63" s="1" t="s">
        <v>8</v>
      </c>
      <c r="E63" s="1" t="s">
        <v>50</v>
      </c>
      <c r="F63" s="19">
        <f>F64</f>
        <v>1235.2</v>
      </c>
    </row>
    <row r="64" spans="1:6" ht="25.5">
      <c r="A64" s="12" t="s">
        <v>39</v>
      </c>
      <c r="B64" s="1" t="s">
        <v>1</v>
      </c>
      <c r="C64" s="1" t="s">
        <v>7</v>
      </c>
      <c r="D64" s="1" t="s">
        <v>9</v>
      </c>
      <c r="E64" s="1" t="s">
        <v>50</v>
      </c>
      <c r="F64" s="19">
        <f>F65</f>
        <v>1235.2</v>
      </c>
    </row>
    <row r="65" spans="1:6" ht="25.5">
      <c r="A65" s="51" t="s">
        <v>134</v>
      </c>
      <c r="B65" s="50" t="s">
        <v>1</v>
      </c>
      <c r="C65" s="50" t="s">
        <v>7</v>
      </c>
      <c r="D65" s="50" t="s">
        <v>9</v>
      </c>
      <c r="E65" s="50" t="s">
        <v>60</v>
      </c>
      <c r="F65" s="54">
        <v>1235.2</v>
      </c>
    </row>
    <row r="66" spans="1:6" ht="12.75">
      <c r="A66" s="10" t="s">
        <v>32</v>
      </c>
      <c r="B66" s="11" t="s">
        <v>61</v>
      </c>
      <c r="C66" s="11" t="s">
        <v>61</v>
      </c>
      <c r="D66" s="11" t="s">
        <v>50</v>
      </c>
      <c r="E66" s="11" t="s">
        <v>50</v>
      </c>
      <c r="F66" s="7">
        <f>F67+F71</f>
        <v>369</v>
      </c>
    </row>
    <row r="67" spans="1:6" ht="12.75">
      <c r="A67" s="10" t="s">
        <v>88</v>
      </c>
      <c r="B67" s="11" t="s">
        <v>61</v>
      </c>
      <c r="C67" s="11" t="s">
        <v>89</v>
      </c>
      <c r="D67" s="11" t="s">
        <v>50</v>
      </c>
      <c r="E67" s="11" t="s">
        <v>50</v>
      </c>
      <c r="F67" s="5">
        <f>F68</f>
        <v>129</v>
      </c>
    </row>
    <row r="68" spans="1:6" ht="25.5">
      <c r="A68" s="12" t="s">
        <v>90</v>
      </c>
      <c r="B68" s="1" t="s">
        <v>61</v>
      </c>
      <c r="C68" s="1" t="s">
        <v>89</v>
      </c>
      <c r="D68" s="1" t="s">
        <v>91</v>
      </c>
      <c r="E68" s="1" t="s">
        <v>50</v>
      </c>
      <c r="F68" s="13">
        <f>F69</f>
        <v>129</v>
      </c>
    </row>
    <row r="69" spans="1:6" ht="38.25">
      <c r="A69" s="12" t="s">
        <v>92</v>
      </c>
      <c r="B69" s="1" t="s">
        <v>61</v>
      </c>
      <c r="C69" s="1" t="s">
        <v>89</v>
      </c>
      <c r="D69" s="1" t="s">
        <v>93</v>
      </c>
      <c r="E69" s="1" t="s">
        <v>50</v>
      </c>
      <c r="F69" s="13">
        <f>F70</f>
        <v>129</v>
      </c>
    </row>
    <row r="70" spans="1:6" ht="12.75">
      <c r="A70" s="51" t="s">
        <v>79</v>
      </c>
      <c r="B70" s="50" t="s">
        <v>61</v>
      </c>
      <c r="C70" s="50" t="s">
        <v>89</v>
      </c>
      <c r="D70" s="50" t="s">
        <v>93</v>
      </c>
      <c r="E70" s="50" t="s">
        <v>80</v>
      </c>
      <c r="F70" s="54">
        <v>129</v>
      </c>
    </row>
    <row r="71" spans="1:6" ht="12.75">
      <c r="A71" s="14" t="s">
        <v>77</v>
      </c>
      <c r="B71" s="11" t="s">
        <v>61</v>
      </c>
      <c r="C71" s="11" t="s">
        <v>78</v>
      </c>
      <c r="D71" s="11" t="s">
        <v>50</v>
      </c>
      <c r="E71" s="11" t="s">
        <v>50</v>
      </c>
      <c r="F71" s="5">
        <f>F73</f>
        <v>240</v>
      </c>
    </row>
    <row r="72" spans="1:6" ht="12.75">
      <c r="A72" s="9" t="s">
        <v>69</v>
      </c>
      <c r="B72" s="1" t="s">
        <v>61</v>
      </c>
      <c r="C72" s="1" t="s">
        <v>78</v>
      </c>
      <c r="D72" s="1" t="s">
        <v>70</v>
      </c>
      <c r="E72" s="1"/>
      <c r="F72" s="13">
        <f>F73</f>
        <v>240</v>
      </c>
    </row>
    <row r="73" spans="1:6" ht="25.5">
      <c r="A73" s="9" t="s">
        <v>94</v>
      </c>
      <c r="B73" s="1" t="s">
        <v>61</v>
      </c>
      <c r="C73" s="1" t="s">
        <v>78</v>
      </c>
      <c r="D73" s="1" t="s">
        <v>81</v>
      </c>
      <c r="E73" s="1"/>
      <c r="F73" s="13">
        <f>F74</f>
        <v>240</v>
      </c>
    </row>
    <row r="74" spans="1:6" ht="12.75">
      <c r="A74" s="57" t="s">
        <v>58</v>
      </c>
      <c r="B74" s="50" t="s">
        <v>61</v>
      </c>
      <c r="C74" s="50" t="s">
        <v>78</v>
      </c>
      <c r="D74" s="50" t="s">
        <v>81</v>
      </c>
      <c r="E74" s="50" t="s">
        <v>59</v>
      </c>
      <c r="F74" s="54">
        <v>240</v>
      </c>
    </row>
    <row r="75" spans="1:6" ht="12.75">
      <c r="A75" s="10" t="s">
        <v>3</v>
      </c>
      <c r="B75" s="11" t="s">
        <v>62</v>
      </c>
      <c r="C75" s="11" t="s">
        <v>62</v>
      </c>
      <c r="D75" s="11" t="s">
        <v>50</v>
      </c>
      <c r="E75" s="11" t="s">
        <v>50</v>
      </c>
      <c r="F75" s="7">
        <f>F76</f>
        <v>500</v>
      </c>
    </row>
    <row r="76" spans="1:6" ht="25.5">
      <c r="A76" s="8" t="s">
        <v>125</v>
      </c>
      <c r="B76" s="2" t="s">
        <v>62</v>
      </c>
      <c r="C76" s="2" t="s">
        <v>124</v>
      </c>
      <c r="D76" s="2" t="s">
        <v>50</v>
      </c>
      <c r="E76" s="2" t="s">
        <v>50</v>
      </c>
      <c r="F76" s="6">
        <f>SUM(F77)</f>
        <v>500</v>
      </c>
    </row>
    <row r="77" spans="1:6" ht="25.5">
      <c r="A77" s="8" t="s">
        <v>4</v>
      </c>
      <c r="B77" s="2" t="s">
        <v>62</v>
      </c>
      <c r="C77" s="2" t="s">
        <v>124</v>
      </c>
      <c r="D77" s="2" t="s">
        <v>5</v>
      </c>
      <c r="E77" s="2" t="s">
        <v>50</v>
      </c>
      <c r="F77" s="6">
        <f>SUM(F78)</f>
        <v>500</v>
      </c>
    </row>
    <row r="78" spans="1:6" ht="25.5">
      <c r="A78" s="8" t="s">
        <v>76</v>
      </c>
      <c r="B78" s="2" t="s">
        <v>62</v>
      </c>
      <c r="C78" s="2" t="s">
        <v>124</v>
      </c>
      <c r="D78" s="2" t="s">
        <v>6</v>
      </c>
      <c r="E78" s="2" t="s">
        <v>50</v>
      </c>
      <c r="F78" s="6">
        <f>SUM(F79)</f>
        <v>500</v>
      </c>
    </row>
    <row r="79" spans="1:6" ht="25.5">
      <c r="A79" s="51" t="s">
        <v>99</v>
      </c>
      <c r="B79" s="50" t="s">
        <v>62</v>
      </c>
      <c r="C79" s="50" t="s">
        <v>124</v>
      </c>
      <c r="D79" s="50" t="s">
        <v>6</v>
      </c>
      <c r="E79" s="50" t="s">
        <v>133</v>
      </c>
      <c r="F79" s="54">
        <v>500</v>
      </c>
    </row>
    <row r="80" spans="1:6" ht="51">
      <c r="A80" s="10" t="s">
        <v>126</v>
      </c>
      <c r="B80" s="11" t="s">
        <v>128</v>
      </c>
      <c r="C80" s="11" t="s">
        <v>128</v>
      </c>
      <c r="D80" s="11" t="s">
        <v>50</v>
      </c>
      <c r="E80" s="11" t="s">
        <v>50</v>
      </c>
      <c r="F80" s="7">
        <f>F81</f>
        <v>25.3</v>
      </c>
    </row>
    <row r="81" spans="1:6" ht="51">
      <c r="A81" s="10" t="s">
        <v>127</v>
      </c>
      <c r="B81" s="11" t="s">
        <v>128</v>
      </c>
      <c r="C81" s="11" t="s">
        <v>129</v>
      </c>
      <c r="D81" s="11" t="s">
        <v>50</v>
      </c>
      <c r="E81" s="11" t="s">
        <v>50</v>
      </c>
      <c r="F81" s="5">
        <f>F82</f>
        <v>25.3</v>
      </c>
    </row>
    <row r="82" spans="1:6" ht="12.75">
      <c r="A82" s="12" t="s">
        <v>73</v>
      </c>
      <c r="B82" s="1" t="s">
        <v>128</v>
      </c>
      <c r="C82" s="1" t="s">
        <v>129</v>
      </c>
      <c r="D82" s="1" t="s">
        <v>63</v>
      </c>
      <c r="E82" s="1"/>
      <c r="F82" s="6">
        <f>F83</f>
        <v>25.3</v>
      </c>
    </row>
    <row r="83" spans="1:6" ht="114.75">
      <c r="A83" s="12" t="s">
        <v>74</v>
      </c>
      <c r="B83" s="1" t="s">
        <v>128</v>
      </c>
      <c r="C83" s="1" t="s">
        <v>129</v>
      </c>
      <c r="D83" s="1" t="s">
        <v>75</v>
      </c>
      <c r="E83" s="1"/>
      <c r="F83" s="6">
        <f>F84</f>
        <v>25.3</v>
      </c>
    </row>
    <row r="84" spans="1:6" ht="12.75">
      <c r="A84" s="51" t="s">
        <v>44</v>
      </c>
      <c r="B84" s="50" t="s">
        <v>128</v>
      </c>
      <c r="C84" s="50" t="s">
        <v>129</v>
      </c>
      <c r="D84" s="50" t="s">
        <v>75</v>
      </c>
      <c r="E84" s="69" t="s">
        <v>135</v>
      </c>
      <c r="F84" s="54">
        <v>25.3</v>
      </c>
    </row>
  </sheetData>
  <mergeCells count="6">
    <mergeCell ref="A7:F7"/>
    <mergeCell ref="B8:F8"/>
    <mergeCell ref="E2:F2"/>
    <mergeCell ref="D3:F3"/>
    <mergeCell ref="A5:F5"/>
    <mergeCell ref="A6:F6"/>
  </mergeCells>
  <printOptions/>
  <pageMargins left="0.54" right="0.24" top="0.18" bottom="0.2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2012-09-19T13:40:42Z</cp:lastPrinted>
  <dcterms:created xsi:type="dcterms:W3CDTF">2004-10-15T05:45:54Z</dcterms:created>
  <dcterms:modified xsi:type="dcterms:W3CDTF">2012-09-20T06:47:03Z</dcterms:modified>
  <cp:category/>
  <cp:version/>
  <cp:contentType/>
  <cp:contentStatus/>
</cp:coreProperties>
</file>